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1"/>
  <c r="G11" s="1"/>
  <c r="E31"/>
  <c r="G31" s="1"/>
  <c r="E35"/>
  <c r="G35" s="1"/>
  <c r="E51"/>
  <c r="G51" s="1"/>
  <c r="E59"/>
  <c r="G59" s="1"/>
  <c r="E67"/>
  <c r="G67" s="1"/>
  <c r="E83"/>
  <c r="G83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9"/>
  <c r="G19" s="1"/>
  <c r="E27"/>
  <c r="G27" s="1"/>
  <c r="E43"/>
  <c r="G43" s="1"/>
  <c r="E55"/>
  <c r="G55" s="1"/>
  <c r="E63"/>
  <c r="G63" s="1"/>
  <c r="E75"/>
  <c r="G75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23"/>
  <c r="G23" s="1"/>
  <c r="E39"/>
  <c r="G39" s="1"/>
  <c r="E47"/>
  <c r="G47" s="1"/>
  <c r="E71"/>
  <c r="G71" s="1"/>
  <c r="E79"/>
  <c r="G79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2"/>
  <c r="D12" s="1"/>
  <c r="B20"/>
  <c r="D20" s="1"/>
  <c r="B36"/>
  <c r="D36" s="1"/>
  <c r="B48"/>
  <c r="D48" s="1"/>
  <c r="B64"/>
  <c r="D64" s="1"/>
  <c r="B80"/>
  <c r="D80" s="1"/>
  <c r="B88"/>
  <c r="D88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Q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Q67" s="1"/>
  <c r="B71"/>
  <c r="D71" s="1"/>
  <c r="B75"/>
  <c r="D75" s="1"/>
  <c r="Q75" s="1"/>
  <c r="B79"/>
  <c r="D79" s="1"/>
  <c r="B83"/>
  <c r="D83" s="1"/>
  <c r="B87"/>
  <c r="D87" s="1"/>
  <c r="B91"/>
  <c r="D91" s="1"/>
  <c r="B95"/>
  <c r="D95" s="1"/>
  <c r="Q95" s="1"/>
  <c r="B8"/>
  <c r="D8" s="1"/>
  <c r="B24"/>
  <c r="D24" s="1"/>
  <c r="Q24" s="1"/>
  <c r="B32"/>
  <c r="D32" s="1"/>
  <c r="B40"/>
  <c r="D40" s="1"/>
  <c r="B52"/>
  <c r="D52" s="1"/>
  <c r="B56"/>
  <c r="D56" s="1"/>
  <c r="Q56" s="1"/>
  <c r="B72"/>
  <c r="D72" s="1"/>
  <c r="B76"/>
  <c r="D76" s="1"/>
  <c r="B96"/>
  <c r="D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16"/>
  <c r="D16" s="1"/>
  <c r="B28"/>
  <c r="D28" s="1"/>
  <c r="Q28" s="1"/>
  <c r="B44"/>
  <c r="D44" s="1"/>
  <c r="B60"/>
  <c r="D60" s="1"/>
  <c r="B68"/>
  <c r="D68" s="1"/>
  <c r="B84"/>
  <c r="D84" s="1"/>
  <c r="B92"/>
  <c r="D92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4" i="81" l="1"/>
  <c r="Q35"/>
  <c r="Q19"/>
  <c r="Q51"/>
  <c r="Q52"/>
  <c r="Q4"/>
  <c r="Q91"/>
  <c r="Q83"/>
  <c r="Q71"/>
  <c r="Q63"/>
  <c r="Q43"/>
  <c r="Q18"/>
  <c r="Q31"/>
  <c r="Q23"/>
  <c r="Q11"/>
  <c r="Q7"/>
  <c r="Q16"/>
  <c r="Q64"/>
  <c r="Q59"/>
  <c r="Q55"/>
  <c r="Q39"/>
  <c r="Q34"/>
  <c r="Q15"/>
  <c r="Q12"/>
  <c r="T2" i="82"/>
  <c r="T2" i="79"/>
  <c r="DM99" i="11"/>
  <c r="Q50" i="81"/>
  <c r="Q82"/>
  <c r="Q98"/>
  <c r="Q66"/>
  <c r="Q10"/>
  <c r="Q86"/>
  <c r="Q70"/>
  <c r="Q54"/>
  <c r="Q38"/>
  <c r="Q22"/>
  <c r="Q6"/>
  <c r="Q90"/>
  <c r="Q74"/>
  <c r="Q58"/>
  <c r="Q42"/>
  <c r="Q26"/>
  <c r="Q60"/>
  <c r="Q92"/>
  <c r="Q44"/>
  <c r="Q94"/>
  <c r="Q78"/>
  <c r="Q62"/>
  <c r="Q46"/>
  <c r="Q30"/>
  <c r="Q76"/>
  <c r="Q87"/>
  <c r="Q40"/>
  <c r="Q96"/>
  <c r="Q8"/>
  <c r="Q48"/>
  <c r="Q72"/>
  <c r="Q32"/>
  <c r="Q80"/>
  <c r="Q79"/>
  <c r="Q68"/>
  <c r="Q84"/>
  <c r="Q47"/>
  <c r="Q88"/>
  <c r="Q20"/>
  <c r="Q3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A3" i="63" s="1"/>
  <c r="AC3" i="14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30"/>
  <c r="AL99" i="27"/>
  <c r="AL99" i="28"/>
  <c r="AL99" i="24"/>
  <c r="AB81" i="62"/>
  <c r="AB77"/>
  <c r="AB69"/>
  <c r="AB53"/>
  <c r="AB37"/>
  <c r="AB60"/>
  <c r="AB92" i="61"/>
  <c r="AB84"/>
  <c r="AB80"/>
  <c r="AB68"/>
  <c r="AB64"/>
  <c r="AB52"/>
  <c r="AB48"/>
  <c r="AB44"/>
  <c r="AB40"/>
  <c r="AB28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99" i="81" l="1"/>
  <c r="O99"/>
  <c r="L99"/>
  <c r="I99"/>
  <c r="C99"/>
  <c r="B99" i="61"/>
  <c r="F96" i="55"/>
  <c r="F10"/>
  <c r="F84" i="56"/>
  <c r="F74"/>
  <c r="F68" i="57"/>
  <c r="F98" i="58"/>
  <c r="F24"/>
  <c r="F52" i="61"/>
  <c r="F38"/>
  <c r="F22"/>
  <c r="F96" i="62"/>
  <c r="F84"/>
  <c r="F66"/>
  <c r="F28"/>
  <c r="F22"/>
  <c r="F78" i="63"/>
  <c r="F48"/>
  <c r="F28"/>
  <c r="F24"/>
  <c r="F81"/>
  <c r="F68"/>
  <c r="F58"/>
  <c r="F31"/>
  <c r="C99"/>
  <c r="B99"/>
  <c r="F43" i="62"/>
  <c r="F96" i="56"/>
  <c r="C99"/>
  <c r="F78"/>
  <c r="F44"/>
  <c r="B99"/>
  <c r="C99" i="55"/>
  <c r="F88" i="58"/>
  <c r="B99"/>
  <c r="F64" i="57"/>
  <c r="C99"/>
  <c r="F58"/>
  <c r="F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24"/>
  <c r="O98"/>
  <c r="V26" i="56"/>
  <c r="V40"/>
  <c r="V42"/>
  <c r="N8" i="55"/>
  <c r="F9"/>
  <c r="I99"/>
  <c r="M99"/>
  <c r="N12"/>
  <c r="O12" s="1"/>
  <c r="F13"/>
  <c r="G26"/>
  <c r="N28"/>
  <c r="F29"/>
  <c r="G42"/>
  <c r="N44"/>
  <c r="F45"/>
  <c r="G58"/>
  <c r="N60"/>
  <c r="O60" s="1"/>
  <c r="F61"/>
  <c r="O64"/>
  <c r="O92"/>
  <c r="V66"/>
  <c r="V82"/>
  <c r="V36" i="56"/>
  <c r="V52"/>
  <c r="V94"/>
  <c r="V60" i="55"/>
  <c r="V11" i="56"/>
  <c r="V32"/>
  <c r="V48"/>
  <c r="V50"/>
  <c r="B99" i="55"/>
  <c r="F3"/>
  <c r="K99"/>
  <c r="F5"/>
  <c r="O19"/>
  <c r="N20"/>
  <c r="O20" s="1"/>
  <c r="F21"/>
  <c r="N36"/>
  <c r="F37"/>
  <c r="N52"/>
  <c r="F53"/>
  <c r="O84"/>
  <c r="O21" i="56"/>
  <c r="O69"/>
  <c r="O7"/>
  <c r="V28"/>
  <c r="V44"/>
  <c r="J99" i="55"/>
  <c r="N24"/>
  <c r="O24" s="1"/>
  <c r="N40"/>
  <c r="O40" s="1"/>
  <c r="N56"/>
  <c r="O56" s="1"/>
  <c r="O56" i="56"/>
  <c r="V38" i="58"/>
  <c r="V41"/>
  <c r="V54"/>
  <c r="V89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84"/>
  <c r="V92"/>
  <c r="F3" i="56"/>
  <c r="F99" s="1"/>
  <c r="V17"/>
  <c r="V33"/>
  <c r="V49"/>
  <c r="V65"/>
  <c r="V81"/>
  <c r="V97"/>
  <c r="N3" i="57"/>
  <c r="V65" i="58"/>
  <c r="V97"/>
  <c r="N3" i="56"/>
  <c r="N90" i="57"/>
  <c r="F91"/>
  <c r="K99" i="58"/>
  <c r="U99"/>
  <c r="F9"/>
  <c r="F17"/>
  <c r="V26"/>
  <c r="V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6" i="56" l="1"/>
  <c r="O88"/>
  <c r="O80"/>
  <c r="O64"/>
  <c r="O44"/>
  <c r="O92"/>
  <c r="O68"/>
  <c r="O52"/>
  <c r="O23"/>
  <c r="V27"/>
  <c r="O51"/>
  <c r="O15"/>
  <c r="O35"/>
  <c r="V39"/>
  <c r="O26" i="58"/>
  <c r="O38" i="55"/>
  <c r="O94" i="56"/>
  <c r="O86" i="55"/>
  <c r="O62"/>
  <c r="O46"/>
  <c r="O30"/>
  <c r="F99" i="63"/>
  <c r="V53" i="56"/>
  <c r="V37"/>
  <c r="V5"/>
  <c r="O77"/>
  <c r="O45"/>
  <c r="O93"/>
  <c r="V16" i="55"/>
  <c r="O85" i="56"/>
  <c r="O57"/>
  <c r="O25"/>
  <c r="V61"/>
  <c r="N99" i="81"/>
  <c r="P99" s="1"/>
  <c r="O74" i="58"/>
  <c r="K99" i="81"/>
  <c r="M99" s="1"/>
  <c r="H99"/>
  <c r="J99" s="1"/>
  <c r="E99"/>
  <c r="G99" s="1"/>
  <c r="O64" i="57"/>
  <c r="O78" i="56"/>
  <c r="O66"/>
  <c r="O62"/>
  <c r="O54"/>
  <c r="O46"/>
  <c r="O30"/>
  <c r="O26"/>
  <c r="O10"/>
  <c r="O78" i="55"/>
  <c r="O74"/>
  <c r="O66"/>
  <c r="B99" i="81"/>
  <c r="D99" s="1"/>
  <c r="O70" i="56"/>
  <c r="V18"/>
  <c r="O84"/>
  <c r="O72"/>
  <c r="O29"/>
  <c r="G80" i="55"/>
  <c r="G68"/>
  <c r="G51"/>
  <c r="O51" s="1"/>
  <c r="G36"/>
  <c r="V36" s="1"/>
  <c r="G35"/>
  <c r="V35" s="1"/>
  <c r="O71"/>
  <c r="O28"/>
  <c r="O81" i="56"/>
  <c r="O76"/>
  <c r="O60"/>
  <c r="O47"/>
  <c r="O24"/>
  <c r="O13"/>
  <c r="G72" i="55"/>
  <c r="G52"/>
  <c r="V52" s="1"/>
  <c r="G44"/>
  <c r="V44" s="1"/>
  <c r="G13"/>
  <c r="O13" s="1"/>
  <c r="G10"/>
  <c r="O10" s="1"/>
  <c r="G6"/>
  <c r="O6" s="1"/>
  <c r="V96"/>
  <c r="V88"/>
  <c r="V76"/>
  <c r="O70"/>
  <c r="O6" i="58"/>
  <c r="O45"/>
  <c r="V25"/>
  <c r="O93"/>
  <c r="O57"/>
  <c r="G58" i="57"/>
  <c r="V58" s="1"/>
  <c r="G38"/>
  <c r="V3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V26" i="55"/>
  <c r="O26"/>
  <c r="V6" i="57" l="1"/>
  <c r="O25"/>
  <c r="O43" i="58"/>
  <c r="V51" i="55"/>
  <c r="V10"/>
  <c r="Q99" i="81"/>
  <c r="O4" i="56"/>
  <c r="O80" i="55"/>
  <c r="V80"/>
  <c r="O68"/>
  <c r="V68"/>
  <c r="O36"/>
  <c r="O35"/>
  <c r="V6"/>
  <c r="O44"/>
  <c r="O72"/>
  <c r="V72"/>
  <c r="O52"/>
  <c r="V13"/>
  <c r="O49"/>
  <c r="O38" i="57"/>
  <c r="O5"/>
  <c r="O5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N66" i="78"/>
  <c r="I37"/>
  <c r="O87"/>
  <c r="G45"/>
  <c r="O98"/>
  <c r="K69"/>
  <c r="N51"/>
  <c r="N40"/>
  <c r="P97"/>
  <c r="O18"/>
  <c r="H17"/>
  <c r="J26"/>
  <c r="J49"/>
  <c r="J24"/>
  <c r="P79"/>
  <c r="B63"/>
  <c r="P95"/>
  <c r="B92"/>
  <c r="J52"/>
  <c r="J95"/>
  <c r="J64"/>
  <c r="B70"/>
  <c r="G88"/>
  <c r="J62"/>
  <c r="N5"/>
  <c r="Q15"/>
  <c r="O62"/>
  <c r="J35"/>
  <c r="B32"/>
  <c r="K81"/>
  <c r="Q11"/>
  <c r="K82"/>
  <c r="L36"/>
  <c r="G23"/>
  <c r="J11"/>
  <c r="O12"/>
  <c r="O75"/>
  <c r="I82"/>
  <c r="N65"/>
  <c r="Q70"/>
  <c r="O17"/>
  <c r="B38"/>
  <c r="I83"/>
  <c r="B16"/>
  <c r="K96"/>
  <c r="I24"/>
  <c r="I85"/>
  <c r="N82"/>
  <c r="N42"/>
  <c r="I76"/>
  <c r="B91"/>
  <c r="L63"/>
  <c r="I22"/>
  <c r="Q94"/>
  <c r="G13"/>
  <c r="Q53"/>
  <c r="O70"/>
  <c r="H7"/>
  <c r="L42"/>
  <c r="Q43"/>
  <c r="O45"/>
  <c r="G62"/>
  <c r="B67"/>
  <c r="B80"/>
  <c r="B97"/>
  <c r="N13"/>
  <c r="Q90"/>
  <c r="P15"/>
  <c r="B93"/>
  <c r="L57"/>
  <c r="G33"/>
  <c r="I32"/>
  <c r="B51"/>
  <c r="B30"/>
  <c r="N25"/>
  <c r="O50"/>
  <c r="O60"/>
  <c r="O88"/>
  <c r="L7"/>
  <c r="N31"/>
  <c r="K68"/>
  <c r="O22"/>
  <c r="J7"/>
  <c r="L31"/>
  <c r="B3"/>
  <c r="O7"/>
  <c r="Q54"/>
  <c r="B41"/>
  <c r="J6"/>
  <c r="Q37"/>
  <c r="K44"/>
  <c r="Q74"/>
  <c r="I50"/>
  <c r="O41"/>
  <c r="I17"/>
  <c r="Q10"/>
  <c r="K76"/>
  <c r="Q39"/>
  <c r="G71"/>
  <c r="B69"/>
  <c r="N27"/>
  <c r="H20"/>
  <c r="B77"/>
  <c r="O79"/>
  <c r="K80"/>
  <c r="I89"/>
  <c r="K60"/>
  <c r="Q16"/>
  <c r="N58"/>
  <c r="K71"/>
  <c r="I18"/>
  <c r="L14"/>
  <c r="I46"/>
  <c r="P35"/>
  <c r="P52"/>
  <c r="P70"/>
  <c r="I80"/>
  <c r="B73"/>
  <c r="K31"/>
  <c r="G34"/>
  <c r="K73"/>
  <c r="L82"/>
  <c r="L22"/>
  <c r="B88"/>
  <c r="G29"/>
  <c r="Q96"/>
  <c r="Q86"/>
  <c r="B17"/>
  <c r="B9"/>
  <c r="N84"/>
  <c r="H70"/>
  <c r="K29"/>
  <c r="Q47"/>
  <c r="K27"/>
  <c r="K86"/>
  <c r="B34"/>
  <c r="P74"/>
  <c r="I58"/>
  <c r="I94"/>
  <c r="P36"/>
  <c r="K56"/>
  <c r="O96"/>
  <c r="P13"/>
  <c r="O86"/>
  <c r="P3"/>
  <c r="G92"/>
  <c r="I40"/>
  <c r="L45"/>
  <c r="I20"/>
  <c r="G87"/>
  <c r="P62"/>
  <c r="L37"/>
  <c r="P47"/>
  <c r="C1"/>
  <c r="J60"/>
  <c r="L97"/>
  <c r="B15"/>
  <c r="K30"/>
  <c r="K6"/>
  <c r="H5"/>
  <c r="I19"/>
  <c r="G79"/>
  <c r="I92"/>
  <c r="O37"/>
  <c r="H65"/>
  <c r="Q89"/>
  <c r="K19"/>
  <c r="J44"/>
  <c r="Q7"/>
  <c r="J79"/>
  <c r="L16"/>
  <c r="N57"/>
  <c r="Q67"/>
  <c r="J90"/>
  <c r="I10"/>
  <c r="O8"/>
  <c r="B55"/>
  <c r="O81"/>
  <c r="H28"/>
  <c r="I61"/>
  <c r="O89"/>
  <c r="I75"/>
  <c r="N14"/>
  <c r="K98"/>
  <c r="J94"/>
  <c r="G65"/>
  <c r="B35"/>
  <c r="I69"/>
  <c r="G66"/>
  <c r="N19"/>
  <c r="G67"/>
  <c r="K21"/>
  <c r="P59"/>
  <c r="L23"/>
  <c r="Q3"/>
  <c r="O38"/>
  <c r="G61"/>
  <c r="P39"/>
  <c r="E1"/>
  <c r="G97"/>
  <c r="B49"/>
  <c r="L26"/>
  <c r="H10"/>
  <c r="P71"/>
  <c r="K53"/>
  <c r="K72"/>
  <c r="H67"/>
  <c r="I41"/>
  <c r="H94"/>
  <c r="H47"/>
  <c r="J85"/>
  <c r="K67"/>
  <c r="O54"/>
  <c r="I91"/>
  <c r="H41"/>
  <c r="O94"/>
  <c r="H72"/>
  <c r="G41"/>
  <c r="P32"/>
  <c r="K59"/>
  <c r="L84"/>
  <c r="J69"/>
  <c r="P45"/>
  <c r="O76"/>
  <c r="Q24"/>
  <c r="P5"/>
  <c r="K33"/>
  <c r="L86"/>
  <c r="J98"/>
  <c r="N49"/>
  <c r="G78"/>
  <c r="L79"/>
  <c r="H21"/>
  <c r="Q5"/>
  <c r="J81"/>
  <c r="P83"/>
  <c r="B57"/>
  <c r="G25"/>
  <c r="B61"/>
  <c r="O32"/>
  <c r="I28"/>
  <c r="L5"/>
  <c r="K23"/>
  <c r="J25"/>
  <c r="K92"/>
  <c r="J32"/>
  <c r="I21"/>
  <c r="I43"/>
  <c r="O19"/>
  <c r="Q76"/>
  <c r="N63"/>
  <c r="J46"/>
  <c r="B71"/>
  <c r="P7"/>
  <c r="L64"/>
  <c r="P22"/>
  <c r="L70"/>
  <c r="L19"/>
  <c r="K94"/>
  <c r="I34"/>
  <c r="K4"/>
  <c r="Q23"/>
  <c r="Q52"/>
  <c r="H68"/>
  <c r="K48"/>
  <c r="H83"/>
  <c r="Q81"/>
  <c r="Q27"/>
  <c r="O82"/>
  <c r="N11"/>
  <c r="H49"/>
  <c r="J56"/>
  <c r="P20"/>
  <c r="H6"/>
  <c r="P17"/>
  <c r="G31"/>
  <c r="Q9"/>
  <c r="Q28"/>
  <c r="K34"/>
  <c r="Q75"/>
  <c r="Q8"/>
  <c r="Q56"/>
  <c r="B72"/>
  <c r="L21"/>
  <c r="L33"/>
  <c r="B95"/>
  <c r="O51"/>
  <c r="H24"/>
  <c r="Q73"/>
  <c r="G81"/>
  <c r="I98"/>
  <c r="P53"/>
  <c r="G51"/>
  <c r="P65"/>
  <c r="Q63"/>
  <c r="Q55"/>
  <c r="Q29"/>
  <c r="O84"/>
  <c r="G84"/>
  <c r="N74"/>
  <c r="L44"/>
  <c r="H92"/>
  <c r="B64"/>
  <c r="O6"/>
  <c r="K79"/>
  <c r="I47"/>
  <c r="G27"/>
  <c r="B45"/>
  <c r="Q59"/>
  <c r="N97"/>
  <c r="I90"/>
  <c r="P85"/>
  <c r="O21"/>
  <c r="K89"/>
  <c r="B7"/>
  <c r="O52"/>
  <c r="Q50"/>
  <c r="H61"/>
  <c r="N91"/>
  <c r="G85"/>
  <c r="N89"/>
  <c r="K12"/>
  <c r="P18"/>
  <c r="L61"/>
  <c r="G80"/>
  <c r="B2"/>
  <c r="H2"/>
  <c r="L54"/>
  <c r="N64"/>
  <c r="P66"/>
  <c r="K50"/>
  <c r="Q83"/>
  <c r="Q22"/>
  <c r="K74"/>
  <c r="L39"/>
  <c r="I25"/>
  <c r="Q77"/>
  <c r="P10"/>
  <c r="J34"/>
  <c r="P33"/>
  <c r="K22"/>
  <c r="L29"/>
  <c r="J42"/>
  <c r="Q64"/>
  <c r="H77"/>
  <c r="K51"/>
  <c r="J47"/>
  <c r="H45"/>
  <c r="J23"/>
  <c r="K88"/>
  <c r="Q4"/>
  <c r="L27"/>
  <c r="H13"/>
  <c r="G96"/>
  <c r="O55"/>
  <c r="J39"/>
  <c r="B54"/>
  <c r="H63"/>
  <c r="Q62"/>
  <c r="J73"/>
  <c r="O59"/>
  <c r="B59"/>
  <c r="H84"/>
  <c r="Q31"/>
  <c r="O13"/>
  <c r="D1"/>
  <c r="H42"/>
  <c r="K37"/>
  <c r="I44"/>
  <c r="Q71"/>
  <c r="J82"/>
  <c r="L13"/>
  <c r="N73"/>
  <c r="I52"/>
  <c r="N23"/>
  <c r="H62"/>
  <c r="K16"/>
  <c r="J21"/>
  <c r="B44"/>
  <c r="J65"/>
  <c r="B4"/>
  <c r="L48"/>
  <c r="L18"/>
  <c r="P19"/>
  <c r="Q30"/>
  <c r="N33"/>
  <c r="G83"/>
  <c r="B43"/>
  <c r="O63"/>
  <c r="K17"/>
  <c r="N46"/>
  <c r="P89"/>
  <c r="Q18"/>
  <c r="I6"/>
  <c r="B28"/>
  <c r="L68"/>
  <c r="Q60"/>
  <c r="G24"/>
  <c r="L32"/>
  <c r="Q58"/>
  <c r="O53"/>
  <c r="L15"/>
  <c r="G30"/>
  <c r="J76"/>
  <c r="L71"/>
  <c r="Q65"/>
  <c r="P80"/>
  <c r="K84"/>
  <c r="L75"/>
  <c r="Q40"/>
  <c r="L65"/>
  <c r="B86"/>
  <c r="Q57"/>
  <c r="Q42"/>
  <c r="K40"/>
  <c r="O25"/>
  <c r="N54"/>
  <c r="G3"/>
  <c r="L8"/>
  <c r="I93"/>
  <c r="J54"/>
  <c r="B33"/>
  <c r="H81"/>
  <c r="J91"/>
  <c r="I70"/>
  <c r="L4"/>
  <c r="Q32"/>
  <c r="I74"/>
  <c r="O9"/>
  <c r="O83"/>
  <c r="B46"/>
  <c r="N75"/>
  <c r="I88"/>
  <c r="L46"/>
  <c r="I59"/>
  <c r="B87"/>
  <c r="Q6"/>
  <c r="J50"/>
  <c r="L91"/>
  <c r="J37"/>
  <c r="B62"/>
  <c r="J18"/>
  <c r="L66"/>
  <c r="L73"/>
  <c r="Q20"/>
  <c r="K26"/>
  <c r="G63"/>
  <c r="G7"/>
  <c r="I16"/>
  <c r="H64"/>
  <c r="G64"/>
  <c r="O67"/>
  <c r="P82"/>
  <c r="P27"/>
  <c r="J89"/>
  <c r="H82"/>
  <c r="P46"/>
  <c r="N93"/>
  <c r="G32"/>
  <c r="O80"/>
  <c r="K93"/>
  <c r="L10"/>
  <c r="N81"/>
  <c r="J13"/>
  <c r="J80"/>
  <c r="B53"/>
  <c r="O65"/>
  <c r="N20"/>
  <c r="I67"/>
  <c r="I3"/>
  <c r="P63"/>
  <c r="J17"/>
  <c r="J45"/>
  <c r="I57"/>
  <c r="N21"/>
  <c r="K13"/>
  <c r="J63"/>
  <c r="I84"/>
  <c r="O78"/>
  <c r="H60"/>
  <c r="G42"/>
  <c r="N29"/>
  <c r="G26"/>
  <c r="O47"/>
  <c r="O58"/>
  <c r="J48"/>
  <c r="P14"/>
  <c r="K77"/>
  <c r="J70"/>
  <c r="Q80"/>
  <c r="P42"/>
  <c r="Q78"/>
  <c r="B90"/>
  <c r="L60"/>
  <c r="P84"/>
  <c r="B56"/>
  <c r="N22"/>
  <c r="K20"/>
  <c r="O27"/>
  <c r="Q79"/>
  <c r="B39"/>
  <c r="L83"/>
  <c r="K10"/>
  <c r="P87"/>
  <c r="L90"/>
  <c r="O5"/>
  <c r="P68"/>
  <c r="L69"/>
  <c r="H25"/>
  <c r="B25"/>
  <c r="P61"/>
  <c r="N35"/>
  <c r="N34"/>
  <c r="P6"/>
  <c r="N24"/>
  <c r="B85"/>
  <c r="O93"/>
  <c r="O91"/>
  <c r="N83"/>
  <c r="P78"/>
  <c r="H23"/>
  <c r="J57"/>
  <c r="P34"/>
  <c r="O42"/>
  <c r="I56"/>
  <c r="H22"/>
  <c r="Q25"/>
  <c r="I23"/>
  <c r="O11"/>
  <c r="K83"/>
  <c r="J58"/>
  <c r="H76"/>
  <c r="G40"/>
  <c r="O85"/>
  <c r="L76"/>
  <c r="I66"/>
  <c r="N69"/>
  <c r="Q69"/>
  <c r="O71"/>
  <c r="B6"/>
  <c r="N43"/>
  <c r="P86"/>
  <c r="H55"/>
  <c r="B98"/>
  <c r="I36"/>
  <c r="K91"/>
  <c r="I79"/>
  <c r="B10"/>
  <c r="H40"/>
  <c r="B58"/>
  <c r="Q92"/>
  <c r="P94"/>
  <c r="O77"/>
  <c r="N10"/>
  <c r="O24"/>
  <c r="P28"/>
  <c r="P91"/>
  <c r="H98"/>
  <c r="I30"/>
  <c r="J93"/>
  <c r="O14"/>
  <c r="I64"/>
  <c r="H36"/>
  <c r="J97"/>
  <c r="O29"/>
  <c r="N53"/>
  <c r="I63"/>
  <c r="L38"/>
  <c r="O73"/>
  <c r="Q93"/>
  <c r="H57"/>
  <c r="G19"/>
  <c r="G52"/>
  <c r="I87"/>
  <c r="J84"/>
  <c r="H48"/>
  <c r="P88"/>
  <c r="I65"/>
  <c r="L24"/>
  <c r="G75"/>
  <c r="K61"/>
  <c r="H91"/>
  <c r="B94"/>
  <c r="B78"/>
  <c r="K55"/>
  <c r="K66"/>
  <c r="H96"/>
  <c r="P73"/>
  <c r="G59"/>
  <c r="N59"/>
  <c r="H52"/>
  <c r="I53"/>
  <c r="J55"/>
  <c r="J22"/>
  <c r="L35"/>
  <c r="N61"/>
  <c r="N38"/>
  <c r="K57"/>
  <c r="J29"/>
  <c r="Q36"/>
  <c r="K85"/>
  <c r="B79"/>
  <c r="O69"/>
  <c r="J31"/>
  <c r="K62"/>
  <c r="I13"/>
  <c r="H16"/>
  <c r="J87"/>
  <c r="I86"/>
  <c r="Q95"/>
  <c r="I38"/>
  <c r="N47"/>
  <c r="P64"/>
  <c r="G48"/>
  <c r="G43"/>
  <c r="K32"/>
  <c r="J75"/>
  <c r="J61"/>
  <c r="L93"/>
  <c r="I72"/>
  <c r="O39"/>
  <c r="B68"/>
  <c r="O64"/>
  <c r="N3"/>
  <c r="N95"/>
  <c r="H97"/>
  <c r="N94"/>
  <c r="N50"/>
  <c r="O33"/>
  <c r="O35"/>
  <c r="G54"/>
  <c r="Q91"/>
  <c r="O10"/>
  <c r="L98"/>
  <c r="L55"/>
  <c r="G55"/>
  <c r="Q46"/>
  <c r="K75"/>
  <c r="G95"/>
  <c r="L62"/>
  <c r="N76"/>
  <c r="P4"/>
  <c r="O74"/>
  <c r="H66"/>
  <c r="N62"/>
  <c r="L34"/>
  <c r="H26"/>
  <c r="P24"/>
  <c r="J77"/>
  <c r="J12"/>
  <c r="O44"/>
  <c r="G36"/>
  <c r="N6"/>
  <c r="J8"/>
  <c r="I78"/>
  <c r="O26"/>
  <c r="I48"/>
  <c r="Q12"/>
  <c r="P40"/>
  <c r="K54"/>
  <c r="J5"/>
  <c r="B26"/>
  <c r="O36"/>
  <c r="I7"/>
  <c r="H88"/>
  <c r="O68"/>
  <c r="G8"/>
  <c r="B82"/>
  <c r="L51"/>
  <c r="G38"/>
  <c r="P77"/>
  <c r="K3"/>
  <c r="H80"/>
  <c r="J9"/>
  <c r="K97"/>
  <c r="I71"/>
  <c r="N56"/>
  <c r="G76"/>
  <c r="J33"/>
  <c r="O4"/>
  <c r="H58"/>
  <c r="P93"/>
  <c r="O66"/>
  <c r="N80"/>
  <c r="O40"/>
  <c r="K64"/>
  <c r="P51"/>
  <c r="G5"/>
  <c r="G60"/>
  <c r="L50"/>
  <c r="N7"/>
  <c r="N72"/>
  <c r="H39"/>
  <c r="I60"/>
  <c r="I31"/>
  <c r="Q17"/>
  <c r="Q14"/>
  <c r="G18"/>
  <c r="G28"/>
  <c r="L85"/>
  <c r="I62"/>
  <c r="H59"/>
  <c r="O20"/>
  <c r="Q66"/>
  <c r="K90"/>
  <c r="Q44"/>
  <c r="K38"/>
  <c r="N18"/>
  <c r="H4"/>
  <c r="H30"/>
  <c r="G53"/>
  <c r="G4"/>
  <c r="H29"/>
  <c r="G44"/>
  <c r="N44"/>
  <c r="L20"/>
  <c r="N16"/>
  <c r="N78"/>
  <c r="G12"/>
  <c r="K39"/>
  <c r="G73"/>
  <c r="P9"/>
  <c r="H43"/>
  <c r="K52"/>
  <c r="B18"/>
  <c r="N17"/>
  <c r="J16"/>
  <c r="N70"/>
  <c r="P60"/>
  <c r="I33"/>
  <c r="B81"/>
  <c r="B75"/>
  <c r="H38"/>
  <c r="L41"/>
  <c r="K28"/>
  <c r="P21"/>
  <c r="H75"/>
  <c r="J19"/>
  <c r="N4"/>
  <c r="L89"/>
  <c r="N26"/>
  <c r="P69"/>
  <c r="O16"/>
  <c r="I15"/>
  <c r="P50"/>
  <c r="H71"/>
  <c r="J38"/>
  <c r="N88"/>
  <c r="Q85"/>
  <c r="L11"/>
  <c r="Q26"/>
  <c r="I77"/>
  <c r="I9"/>
  <c r="G35"/>
  <c r="Q49"/>
  <c r="O49"/>
  <c r="H35"/>
  <c r="Q48"/>
  <c r="H87"/>
  <c r="J53"/>
  <c r="G98"/>
  <c r="I27"/>
  <c r="B29"/>
  <c r="G56"/>
  <c r="B65"/>
  <c r="H53"/>
  <c r="N60"/>
  <c r="N9"/>
  <c r="P58"/>
  <c r="J78"/>
  <c r="Q84"/>
  <c r="H9"/>
  <c r="P8"/>
  <c r="K63"/>
  <c r="P38"/>
  <c r="J28"/>
  <c r="K46"/>
  <c r="J27"/>
  <c r="O46"/>
  <c r="J88"/>
  <c r="I39"/>
  <c r="I11"/>
  <c r="O43"/>
  <c r="J20"/>
  <c r="N37"/>
  <c r="N86"/>
  <c r="G68"/>
  <c r="O28"/>
  <c r="G46"/>
  <c r="G2"/>
  <c r="N85"/>
  <c r="P11"/>
  <c r="I35"/>
  <c r="G21"/>
  <c r="H78"/>
  <c r="B48"/>
  <c r="N90"/>
  <c r="L43"/>
  <c r="O23"/>
  <c r="K15"/>
  <c r="G16"/>
  <c r="P44"/>
  <c r="L28"/>
  <c r="B19"/>
  <c r="G10"/>
  <c r="G69"/>
  <c r="L78"/>
  <c r="G82"/>
  <c r="L52"/>
  <c r="K11"/>
  <c r="G20"/>
  <c r="I49"/>
  <c r="B74"/>
  <c r="G15"/>
  <c r="L12"/>
  <c r="H11"/>
  <c r="G89"/>
  <c r="L30"/>
  <c r="H95"/>
  <c r="H93"/>
  <c r="I97"/>
  <c r="H31"/>
  <c r="Q35"/>
  <c r="K95"/>
  <c r="G93"/>
  <c r="L58"/>
  <c r="H8"/>
  <c r="J72"/>
  <c r="N39"/>
  <c r="B11"/>
  <c r="P31"/>
  <c r="B27"/>
  <c r="G39"/>
  <c r="K8"/>
  <c r="O61"/>
  <c r="Q33"/>
  <c r="G37"/>
  <c r="H33"/>
  <c r="P92"/>
  <c r="K42"/>
  <c r="B52"/>
  <c r="P72"/>
  <c r="B21"/>
  <c r="I4"/>
  <c r="K70"/>
  <c r="L56"/>
  <c r="J83"/>
  <c r="H73"/>
  <c r="J96"/>
  <c r="B8"/>
  <c r="H12"/>
  <c r="I29"/>
  <c r="H34"/>
  <c r="N12"/>
  <c r="P26"/>
  <c r="J40"/>
  <c r="O15"/>
  <c r="P16"/>
  <c r="N28"/>
  <c r="B5"/>
  <c r="Q98"/>
  <c r="B50"/>
  <c r="K14"/>
  <c r="G6"/>
  <c r="J43"/>
  <c r="Q82"/>
  <c r="H44"/>
  <c r="K43"/>
  <c r="J30"/>
  <c r="B23"/>
  <c r="L3"/>
  <c r="Q97"/>
  <c r="L87"/>
  <c r="G49"/>
  <c r="K9"/>
  <c r="N92"/>
  <c r="H90"/>
  <c r="I68"/>
  <c r="N87"/>
  <c r="B76"/>
  <c r="G11"/>
  <c r="N68"/>
  <c r="P90"/>
  <c r="J14"/>
  <c r="Q34"/>
  <c r="Q41"/>
  <c r="G47"/>
  <c r="I51"/>
  <c r="N98"/>
  <c r="G57"/>
  <c r="K49"/>
  <c r="H19"/>
  <c r="P37"/>
  <c r="Q61"/>
  <c r="P81"/>
  <c r="J41"/>
  <c r="J71"/>
  <c r="N41"/>
  <c r="Q88"/>
  <c r="B13"/>
  <c r="I26"/>
  <c r="P29"/>
  <c r="K78"/>
  <c r="P75"/>
  <c r="G9"/>
  <c r="O92"/>
  <c r="L92"/>
  <c r="F1"/>
  <c r="K87"/>
  <c r="H56"/>
  <c r="G91"/>
  <c r="B83"/>
  <c r="O34"/>
  <c r="G94"/>
  <c r="J3"/>
  <c r="H89"/>
  <c r="I12"/>
  <c r="J4"/>
  <c r="Q72"/>
  <c r="Q51"/>
  <c r="H18"/>
  <c r="K25"/>
  <c r="J59"/>
  <c r="H14"/>
  <c r="G86"/>
  <c r="B36"/>
  <c r="B66"/>
  <c r="O57"/>
  <c r="B22"/>
  <c r="G17"/>
  <c r="L47"/>
  <c r="P48"/>
  <c r="K5"/>
  <c r="N79"/>
  <c r="L53"/>
  <c r="O95"/>
  <c r="L9"/>
  <c r="H50"/>
  <c r="B89"/>
  <c r="H27"/>
  <c r="K58"/>
  <c r="N77"/>
  <c r="N30"/>
  <c r="I54"/>
  <c r="J86"/>
  <c r="I81"/>
  <c r="B31"/>
  <c r="H74"/>
  <c r="H32"/>
  <c r="H54"/>
  <c r="J51"/>
  <c r="J36"/>
  <c r="O97"/>
  <c r="Q68"/>
  <c r="N15"/>
  <c r="P98"/>
  <c r="P43"/>
  <c r="L17"/>
  <c r="K35"/>
  <c r="B60"/>
  <c r="L88"/>
  <c r="B47"/>
  <c r="O48"/>
  <c r="J68"/>
  <c r="L96"/>
  <c r="H46"/>
  <c r="L59"/>
  <c r="I42"/>
  <c r="B37"/>
  <c r="K45"/>
  <c r="L25"/>
  <c r="O90"/>
  <c r="Q45"/>
  <c r="P57"/>
  <c r="L49"/>
  <c r="N71"/>
  <c r="J10"/>
  <c r="K65"/>
  <c r="L81"/>
  <c r="P49"/>
  <c r="Q21"/>
  <c r="B40"/>
  <c r="I55"/>
  <c r="B12"/>
  <c r="G14"/>
  <c r="I95"/>
  <c r="N8"/>
  <c r="L67"/>
  <c r="J66"/>
  <c r="N45"/>
  <c r="O56"/>
  <c r="I96"/>
  <c r="O72"/>
  <c r="L72"/>
  <c r="G74"/>
  <c r="L40"/>
  <c r="H79"/>
  <c r="N36"/>
  <c r="I5"/>
  <c r="N67"/>
  <c r="P25"/>
  <c r="L80"/>
  <c r="K41"/>
  <c r="N96"/>
  <c r="Q38"/>
  <c r="G22"/>
  <c r="P41"/>
  <c r="Q19"/>
  <c r="Q13"/>
  <c r="I73"/>
  <c r="G77"/>
  <c r="H3"/>
  <c r="I14"/>
  <c r="L94"/>
  <c r="O3"/>
  <c r="L95"/>
  <c r="B20"/>
  <c r="H69"/>
  <c r="H15"/>
  <c r="N48"/>
  <c r="P55"/>
  <c r="P56"/>
  <c r="K36"/>
  <c r="O30"/>
  <c r="P54"/>
  <c r="I45"/>
  <c r="O31"/>
  <c r="P76"/>
  <c r="N52"/>
  <c r="K7"/>
  <c r="P23"/>
  <c r="G70"/>
  <c r="B42"/>
  <c r="H85"/>
  <c r="J67"/>
  <c r="N32"/>
  <c r="G72"/>
  <c r="L74"/>
  <c r="K18"/>
  <c r="G90"/>
  <c r="P96"/>
  <c r="P30"/>
  <c r="B14"/>
  <c r="J74"/>
  <c r="J92"/>
  <c r="B24"/>
  <c r="P12"/>
  <c r="G50"/>
  <c r="N55"/>
  <c r="Q87"/>
  <c r="I8"/>
  <c r="H37"/>
  <c r="P67"/>
  <c r="L6"/>
  <c r="J15"/>
  <c r="H51"/>
  <c r="H86"/>
  <c r="K47"/>
  <c r="L77"/>
  <c r="B84"/>
  <c r="G58"/>
  <c r="K24"/>
  <c r="B96"/>
  <c r="C96" l="1"/>
  <c r="E96"/>
  <c r="D96"/>
  <c r="F96"/>
  <c r="E84"/>
  <c r="F84"/>
  <c r="D84"/>
  <c r="C84"/>
  <c r="M8"/>
  <c r="R55"/>
  <c r="C24"/>
  <c r="F24"/>
  <c r="E24"/>
  <c r="D24"/>
  <c r="E14"/>
  <c r="F14"/>
  <c r="C14"/>
  <c r="D14"/>
  <c r="R32"/>
  <c r="C42"/>
  <c r="F42"/>
  <c r="E42"/>
  <c r="D42"/>
  <c r="R52"/>
  <c r="M45"/>
  <c r="R48"/>
  <c r="C20"/>
  <c r="F20"/>
  <c r="E20"/>
  <c r="D20"/>
  <c r="O99"/>
  <c r="M14"/>
  <c r="H99"/>
  <c r="M73"/>
  <c r="R96"/>
  <c r="R67"/>
  <c r="M5"/>
  <c r="R36"/>
  <c r="M96"/>
  <c r="R45"/>
  <c r="R8"/>
  <c r="M95"/>
  <c r="C12"/>
  <c r="E12"/>
  <c r="F12"/>
  <c r="D12"/>
  <c r="M55"/>
  <c r="C40"/>
  <c r="E40"/>
  <c r="F40"/>
  <c r="D40"/>
  <c r="R71"/>
  <c r="F37"/>
  <c r="D37"/>
  <c r="E37"/>
  <c r="C37"/>
  <c r="M42"/>
  <c r="F47"/>
  <c r="D47"/>
  <c r="E47"/>
  <c r="C47"/>
  <c r="E60"/>
  <c r="F60"/>
  <c r="D60"/>
  <c r="C60"/>
  <c r="R15"/>
  <c r="D31"/>
  <c r="C31"/>
  <c r="E31"/>
  <c r="F31"/>
  <c r="M81"/>
  <c r="M54"/>
  <c r="R30"/>
  <c r="R77"/>
  <c r="D89"/>
  <c r="E89"/>
  <c r="C89"/>
  <c r="F89"/>
  <c r="R79"/>
  <c r="D22"/>
  <c r="C22"/>
  <c r="F22"/>
  <c r="E22"/>
  <c r="C66"/>
  <c r="D66"/>
  <c r="E66"/>
  <c r="F66"/>
  <c r="C36"/>
  <c r="D36"/>
  <c r="E36"/>
  <c r="F36"/>
  <c r="M12"/>
  <c r="J99"/>
  <c r="F83"/>
  <c r="E83"/>
  <c r="D83"/>
  <c r="C83"/>
  <c r="M26"/>
  <c r="F13"/>
  <c r="E13"/>
  <c r="D13"/>
  <c r="C13"/>
  <c r="R41"/>
  <c r="R98"/>
  <c r="M51"/>
  <c r="R68"/>
  <c r="D76"/>
  <c r="C76"/>
  <c r="E76"/>
  <c r="F76"/>
  <c r="R87"/>
  <c r="M68"/>
  <c r="R92"/>
  <c r="L99"/>
  <c r="F23"/>
  <c r="E23"/>
  <c r="C23"/>
  <c r="D23"/>
  <c r="C50"/>
  <c r="F50"/>
  <c r="D50"/>
  <c r="E50"/>
  <c r="F5"/>
  <c r="E5"/>
  <c r="D5"/>
  <c r="C5"/>
  <c r="R28"/>
  <c r="R12"/>
  <c r="M29"/>
  <c r="F8"/>
  <c r="C8"/>
  <c r="E8"/>
  <c r="D8"/>
  <c r="M4"/>
  <c r="C21"/>
  <c r="E21"/>
  <c r="F21"/>
  <c r="D21"/>
  <c r="C52"/>
  <c r="F52"/>
  <c r="E52"/>
  <c r="D52"/>
  <c r="F27"/>
  <c r="D27"/>
  <c r="E27"/>
  <c r="C27"/>
  <c r="E11"/>
  <c r="F11"/>
  <c r="C11"/>
  <c r="D11"/>
  <c r="R39"/>
  <c r="M97"/>
  <c r="F74"/>
  <c r="D74"/>
  <c r="E74"/>
  <c r="C74"/>
  <c r="M49"/>
  <c r="C19"/>
  <c r="E19"/>
  <c r="F19"/>
  <c r="D19"/>
  <c r="R90"/>
  <c r="F48"/>
  <c r="D48"/>
  <c r="E48"/>
  <c r="C48"/>
  <c r="M35"/>
  <c r="R85"/>
  <c r="R86"/>
  <c r="R37"/>
  <c r="M11"/>
  <c r="M39"/>
  <c r="R9"/>
  <c r="R60"/>
  <c r="C65"/>
  <c r="F65"/>
  <c r="E65"/>
  <c r="D65"/>
  <c r="D29"/>
  <c r="E29"/>
  <c r="F29"/>
  <c r="C29"/>
  <c r="M27"/>
  <c r="M9"/>
  <c r="M77"/>
  <c r="R88"/>
  <c r="M15"/>
  <c r="R26"/>
  <c r="R4"/>
  <c r="D75"/>
  <c r="F75"/>
  <c r="E75"/>
  <c r="C75"/>
  <c r="E81"/>
  <c r="D81"/>
  <c r="C81"/>
  <c r="F81"/>
  <c r="M33"/>
  <c r="R70"/>
  <c r="R17"/>
  <c r="C18"/>
  <c r="F18"/>
  <c r="E18"/>
  <c r="D18"/>
  <c r="R78"/>
  <c r="R16"/>
  <c r="R44"/>
  <c r="R18"/>
  <c r="M62"/>
  <c r="M31"/>
  <c r="M60"/>
  <c r="R72"/>
  <c r="R7"/>
  <c r="R80"/>
  <c r="R56"/>
  <c r="M71"/>
  <c r="K99"/>
  <c r="D82"/>
  <c r="F82"/>
  <c r="E82"/>
  <c r="C82"/>
  <c r="M7"/>
  <c r="D26"/>
  <c r="E26"/>
  <c r="C26"/>
  <c r="F26"/>
  <c r="M48"/>
  <c r="M78"/>
  <c r="R6"/>
  <c r="R62"/>
  <c r="R76"/>
  <c r="R50"/>
  <c r="R94"/>
  <c r="R95"/>
  <c r="N99"/>
  <c r="R3"/>
  <c r="C68"/>
  <c r="F68"/>
  <c r="E68"/>
  <c r="D68"/>
  <c r="M72"/>
  <c r="R47"/>
  <c r="M38"/>
  <c r="M86"/>
  <c r="M13"/>
  <c r="D79"/>
  <c r="E79"/>
  <c r="C79"/>
  <c r="F79"/>
  <c r="R38"/>
  <c r="R61"/>
  <c r="M53"/>
  <c r="R59"/>
  <c r="E78"/>
  <c r="D78"/>
  <c r="F78"/>
  <c r="C78"/>
  <c r="C94"/>
  <c r="E94"/>
  <c r="D94"/>
  <c r="F94"/>
  <c r="M65"/>
  <c r="M87"/>
  <c r="M63"/>
  <c r="R53"/>
  <c r="M64"/>
  <c r="M30"/>
  <c r="R10"/>
  <c r="D58"/>
  <c r="F58"/>
  <c r="C58"/>
  <c r="E58"/>
  <c r="F10"/>
  <c r="D10"/>
  <c r="E10"/>
  <c r="C10"/>
  <c r="M79"/>
  <c r="M36"/>
  <c r="F98"/>
  <c r="E98"/>
  <c r="D98"/>
  <c r="C98"/>
  <c r="R43"/>
  <c r="E6"/>
  <c r="D6"/>
  <c r="F6"/>
  <c r="C6"/>
  <c r="R69"/>
  <c r="M66"/>
  <c r="M23"/>
  <c r="M56"/>
  <c r="R83"/>
  <c r="D85"/>
  <c r="F85"/>
  <c r="E85"/>
  <c r="C85"/>
  <c r="R24"/>
  <c r="R34"/>
  <c r="R35"/>
  <c r="C25"/>
  <c r="D25"/>
  <c r="F25"/>
  <c r="E25"/>
  <c r="C39"/>
  <c r="D39"/>
  <c r="E39"/>
  <c r="F39"/>
  <c r="R22"/>
  <c r="E56"/>
  <c r="D56"/>
  <c r="F56"/>
  <c r="C56"/>
  <c r="D90"/>
  <c r="F90"/>
  <c r="E90"/>
  <c r="C90"/>
  <c r="R29"/>
  <c r="M84"/>
  <c r="R21"/>
  <c r="M57"/>
  <c r="M3"/>
  <c r="I99"/>
  <c r="M67"/>
  <c r="R20"/>
  <c r="E53"/>
  <c r="F53"/>
  <c r="D53"/>
  <c r="C53"/>
  <c r="R81"/>
  <c r="R93"/>
  <c r="M16"/>
  <c r="E62"/>
  <c r="C62"/>
  <c r="F62"/>
  <c r="D62"/>
  <c r="E87"/>
  <c r="C87"/>
  <c r="D87"/>
  <c r="F87"/>
  <c r="M59"/>
  <c r="M88"/>
  <c r="R75"/>
  <c r="E46"/>
  <c r="F46"/>
  <c r="D46"/>
  <c r="C46"/>
  <c r="M74"/>
  <c r="M70"/>
  <c r="C33"/>
  <c r="E33"/>
  <c r="D33"/>
  <c r="F33"/>
  <c r="M93"/>
  <c r="G99"/>
  <c r="R54"/>
  <c r="E86"/>
  <c r="C86"/>
  <c r="F86"/>
  <c r="D86"/>
  <c r="D28"/>
  <c r="F28"/>
  <c r="E28"/>
  <c r="C28"/>
  <c r="M6"/>
  <c r="R46"/>
  <c r="E43"/>
  <c r="D43"/>
  <c r="F43"/>
  <c r="C43"/>
  <c r="R33"/>
  <c r="D4"/>
  <c r="C4"/>
  <c r="E4"/>
  <c r="F4"/>
  <c r="C44"/>
  <c r="F44"/>
  <c r="D44"/>
  <c r="E44"/>
  <c r="R23"/>
  <c r="M52"/>
  <c r="R73"/>
  <c r="M44"/>
  <c r="E59"/>
  <c r="C59"/>
  <c r="F59"/>
  <c r="D59"/>
  <c r="D54"/>
  <c r="F54"/>
  <c r="E54"/>
  <c r="C54"/>
  <c r="M25"/>
  <c r="R64"/>
  <c r="R89"/>
  <c r="R91"/>
  <c r="C7"/>
  <c r="E7"/>
  <c r="D7"/>
  <c r="F7"/>
  <c r="M90"/>
  <c r="R97"/>
  <c r="D45"/>
  <c r="E45"/>
  <c r="C45"/>
  <c r="F45"/>
  <c r="M47"/>
  <c r="C64"/>
  <c r="D64"/>
  <c r="F64"/>
  <c r="E64"/>
  <c r="R74"/>
  <c r="M98"/>
  <c r="D95"/>
  <c r="C95"/>
  <c r="F95"/>
  <c r="E95"/>
  <c r="E72"/>
  <c r="C72"/>
  <c r="F72"/>
  <c r="D72"/>
  <c r="R11"/>
  <c r="M34"/>
  <c r="E71"/>
  <c r="C71"/>
  <c r="D71"/>
  <c r="F71"/>
  <c r="R63"/>
  <c r="M43"/>
  <c r="M21"/>
  <c r="M28"/>
  <c r="E61"/>
  <c r="C61"/>
  <c r="F61"/>
  <c r="D61"/>
  <c r="F57"/>
  <c r="C57"/>
  <c r="E57"/>
  <c r="D57"/>
  <c r="R49"/>
  <c r="M91"/>
  <c r="M41"/>
  <c r="F49"/>
  <c r="C49"/>
  <c r="E49"/>
  <c r="D49"/>
  <c r="Q99"/>
  <c r="R19"/>
  <c r="M69"/>
  <c r="D35"/>
  <c r="E35"/>
  <c r="F35"/>
  <c r="C35"/>
  <c r="R14"/>
  <c r="M75"/>
  <c r="M61"/>
  <c r="C55"/>
  <c r="F55"/>
  <c r="E55"/>
  <c r="D55"/>
  <c r="M10"/>
  <c r="R57"/>
  <c r="M92"/>
  <c r="M19"/>
  <c r="C15"/>
  <c r="E15"/>
  <c r="F15"/>
  <c r="D15"/>
  <c r="M20"/>
  <c r="M40"/>
  <c r="P99"/>
  <c r="M94"/>
  <c r="M58"/>
  <c r="F34"/>
  <c r="E34"/>
  <c r="D34"/>
  <c r="C34"/>
  <c r="R84"/>
  <c r="F9"/>
  <c r="C9"/>
  <c r="D9"/>
  <c r="E9"/>
  <c r="C17"/>
  <c r="E17"/>
  <c r="F17"/>
  <c r="D17"/>
  <c r="F88"/>
  <c r="C88"/>
  <c r="D88"/>
  <c r="E88"/>
  <c r="F73"/>
  <c r="D73"/>
  <c r="C73"/>
  <c r="E73"/>
  <c r="M80"/>
  <c r="M46"/>
  <c r="M18"/>
  <c r="R58"/>
  <c r="M89"/>
  <c r="F77"/>
  <c r="C77"/>
  <c r="D77"/>
  <c r="E77"/>
  <c r="R27"/>
  <c r="D69"/>
  <c r="E69"/>
  <c r="C69"/>
  <c r="F69"/>
  <c r="M17"/>
  <c r="M50"/>
  <c r="F41"/>
  <c r="D41"/>
  <c r="C41"/>
  <c r="E41"/>
  <c r="E3"/>
  <c r="C3"/>
  <c r="B99"/>
  <c r="D3"/>
  <c r="F3"/>
  <c r="R31"/>
  <c r="R25"/>
  <c r="D30"/>
  <c r="C30"/>
  <c r="E30"/>
  <c r="F30"/>
  <c r="C51"/>
  <c r="F51"/>
  <c r="E51"/>
  <c r="D51"/>
  <c r="M32"/>
  <c r="E93"/>
  <c r="C93"/>
  <c r="F93"/>
  <c r="D93"/>
  <c r="R13"/>
  <c r="E97"/>
  <c r="D97"/>
  <c r="C97"/>
  <c r="F97"/>
  <c r="D80"/>
  <c r="F80"/>
  <c r="E80"/>
  <c r="C80"/>
  <c r="D67"/>
  <c r="F67"/>
  <c r="E67"/>
  <c r="C67"/>
  <c r="M22"/>
  <c r="C91"/>
  <c r="D91"/>
  <c r="E91"/>
  <c r="F91"/>
  <c r="M76"/>
  <c r="R42"/>
  <c r="R82"/>
  <c r="M85"/>
  <c r="M24"/>
  <c r="C16"/>
  <c r="F16"/>
  <c r="E16"/>
  <c r="D16"/>
  <c r="M83"/>
  <c r="F38"/>
  <c r="C38"/>
  <c r="D38"/>
  <c r="E38"/>
  <c r="R65"/>
  <c r="M82"/>
  <c r="F32"/>
  <c r="C32"/>
  <c r="D32"/>
  <c r="E32"/>
  <c r="R5"/>
  <c r="F70"/>
  <c r="E70"/>
  <c r="D70"/>
  <c r="C70"/>
  <c r="F92"/>
  <c r="C92"/>
  <c r="E92"/>
  <c r="D92"/>
  <c r="F63"/>
  <c r="D63"/>
  <c r="E63"/>
  <c r="C63"/>
  <c r="R40"/>
  <c r="R51"/>
  <c r="M37"/>
  <c r="R66"/>
  <c r="T24" i="73"/>
  <c r="R25"/>
  <c r="D25" i="29" s="1"/>
  <c r="Q25" i="73"/>
  <c r="D25" i="26" s="1"/>
  <c r="S25" i="73"/>
  <c r="D25" i="28" s="1"/>
  <c r="P25" i="73"/>
  <c r="D25" i="24" s="1"/>
  <c r="K23" i="65"/>
  <c r="F24"/>
  <c r="F23"/>
  <c r="D99" i="78" l="1"/>
  <c r="M99"/>
  <c r="R99"/>
  <c r="F99"/>
  <c r="E99"/>
  <c r="C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18"/>
  <c r="DD17"/>
  <c r="CW46"/>
  <c r="CW1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F99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<sst xmlns="http://schemas.openxmlformats.org/spreadsheetml/2006/main" count="9550" uniqueCount="648">
  <si>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</si>
  <si>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</si>
  <si>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</si>
  <si>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</si>
  <si>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</si>
  <si>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</si>
  <si>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</si>
  <si>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</si>
  <si>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</si>
  <si>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</si>
  <si>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</si>
  <si>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</si>
  <si>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</si>
  <si>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</si>
  <si>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</si>
  <si>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</si>
  <si>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</si>
  <si>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</si>
  <si>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</si>
  <si>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</si>
  <si>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</si>
  <si>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</si>
  <si>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</si>
  <si>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</si>
  <si>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</si>
  <si>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</si>
  <si>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</si>
  <si>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</si>
  <si>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</si>
  <si>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</si>
  <si>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</si>
  <si>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</si>
  <si>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</si>
  <si>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</si>
  <si>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</si>
  <si>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</si>
  <si>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</si>
  <si>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</si>
  <si>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</si>
  <si>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</si>
  <si>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</si>
  <si>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</si>
  <si>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</si>
  <si>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</si>
  <si>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</si>
  <si>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</si>
  <si>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</si>
  <si>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</si>
  <si>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</si>
  <si>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</si>
  <si>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</si>
  <si>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</si>
  <si>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</si>
  <si>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</si>
  <si>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</si>
  <si>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</si>
  <si>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</si>
  <si>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</si>
  <si>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</si>
  <si>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</si>
  <si>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</si>
  <si>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</si>
  <si>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</si>
  <si>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</si>
  <si>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</si>
  <si>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</si>
  <si>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</si>
  <si>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</si>
  <si>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</si>
  <si>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</si>
  <si>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</si>
  <si>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</si>
  <si>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</si>
  <si>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</si>
  <si>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</si>
  <si>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</si>
  <si>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</si>
  <si>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</si>
  <si>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</si>
  <si>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</si>
  <si>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</si>
  <si>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</si>
  <si>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</si>
  <si>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</si>
  <si>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</si>
  <si>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</si>
  <si>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</si>
  <si>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</si>
  <si>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</si>
  <si>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</si>
  <si>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</si>
  <si>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</si>
  <si>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</si>
  <si>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</si>
  <si>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</si>
  <si>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</si>
  <si>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</si>
  <si>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</si>
  <si>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</si>
  <si>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</si>
  <si>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</si>
  <si>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</si>
  <si>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</si>
  <si>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</si>
  <si>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</si>
  <si>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</si>
  <si>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</si>
  <si>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</si>
  <si>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</si>
  <si>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</si>
  <si>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</si>
  <si>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</si>
  <si>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</si>
  <si>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</si>
  <si>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</si>
  <si>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</si>
  <si>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</si>
  <si>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</si>
  <si>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</si>
  <si>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</si>
  <si>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</si>
  <si>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</si>
  <si>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</si>
  <si>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</si>
  <si>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</si>
  <si>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</si>
  <si>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</si>
  <si>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</si>
  <si>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</si>
  <si>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</si>
  <si>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</si>
  <si>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</si>
  <si>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</si>
  <si>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</si>
  <si>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</si>
  <si>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</si>
  <si>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</si>
  <si>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</si>
  <si>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</si>
  <si>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</si>
  <si>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</si>
  <si>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</si>
  <si>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</si>
  <si>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</si>
  <si>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</si>
  <si>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</si>
  <si>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</si>
  <si>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</si>
  <si>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</si>
  <si>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</si>
  <si>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</si>
  <si>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</si>
  <si>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</si>
  <si>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</si>
  <si>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</si>
  <si>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</si>
  <si>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</si>
  <si>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</si>
  <si>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</si>
  <si>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</si>
  <si>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</si>
  <si>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</si>
  <si>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</si>
  <si>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</si>
  <si>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</si>
  <si>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</si>
  <si>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</si>
  <si>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</si>
  <si>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</si>
  <si>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</si>
  <si>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</si>
  <si>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</si>
  <si>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</si>
  <si>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</si>
  <si>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</si>
  <si>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</si>
  <si>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</si>
  <si>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</si>
  <si>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</si>
  <si>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</si>
  <si>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</si>
  <si>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</si>
  <si>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</si>
  <si>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</si>
  <si>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</si>
  <si>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</si>
  <si>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</si>
  <si>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</si>
  <si>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</si>
  <si>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</si>
  <si>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</si>
  <si>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</si>
  <si>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</si>
  <si>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</si>
  <si>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</si>
  <si>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</si>
  <si>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</si>
  <si>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</si>
  <si>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</si>
  <si>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</si>
  <si>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</si>
  <si>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</si>
  <si>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</si>
  <si>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</si>
  <si>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</si>
  <si>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</si>
  <si>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</si>
  <si>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</si>
  <si>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</si>
  <si>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</si>
  <si>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</si>
  <si>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</si>
  <si>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</si>
  <si>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</si>
  <si>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</si>
  <si>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</si>
  <si>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</si>
  <si>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</si>
  <si>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</si>
  <si>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</si>
  <si>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</si>
  <si>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</si>
  <si>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</si>
  <si>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</si>
  <si>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</si>
  <si>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</si>
  <si>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</si>
  <si>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</si>
  <si>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</si>
  <si>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</si>
  <si>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</si>
  <si>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</si>
  <si>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</si>
  <si>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</si>
  <si>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</si>
  <si>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</si>
  <si>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</si>
  <si>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</si>
  <si>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</si>
  <si>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</si>
  <si>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</si>
  <si>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</si>
  <si>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</si>
  <si>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</si>
  <si>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</si>
  <si>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</si>
  <si>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</si>
  <si>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</si>
  <si>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</si>
  <si>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</si>
  <si>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</si>
  <si>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</si>
  <si>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</si>
  <si>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</si>
  <si>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</si>
  <si>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</si>
  <si>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</si>
  <si>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</si>
  <si>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</si>
  <si>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</si>
  <si>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</si>
  <si>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</si>
  <si>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</si>
  <si>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</si>
  <si>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</si>
  <si>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</si>
  <si>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</si>
  <si>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</si>
  <si>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</si>
  <si>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</si>
  <si>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</si>
  <si>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</si>
  <si>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</si>
  <si>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</si>
  <si>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</si>
  <si>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</si>
  <si>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</si>
  <si>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</si>
  <si>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</si>
  <si>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</si>
  <si>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</si>
  <si>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</si>
  <si>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</si>
  <si>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</si>
  <si>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</si>
  <si>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</si>
  <si>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</si>
  <si>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</si>
  <si>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</si>
  <si>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</si>
  <si>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</si>
  <si>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</si>
  <si>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</si>
  <si>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</si>
  <si>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</si>
  <si>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</si>
  <si>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</si>
  <si>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</si>
  <si>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</si>
  <si>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</si>
  <si>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</si>
  <si>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</si>
  <si>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</si>
  <si>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</si>
  <si>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</si>
  <si>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</si>
  <si>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</si>
  <si>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</si>
  <si>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</si>
  <si>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</si>
  <si>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</si>
  <si>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</si>
  <si>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</si>
  <si>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</si>
  <si>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</si>
  <si>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</si>
  <si>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</si>
  <si>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</si>
  <si>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</si>
  <si>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</si>
  <si>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</si>
  <si>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</si>
  <si>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</si>
  <si>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</si>
  <si>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</si>
  <si>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</si>
  <si>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</si>
  <si>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</si>
  <si>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</si>
  <si>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</si>
  <si>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</si>
  <si>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</si>
  <si>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</si>
  <si>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</si>
  <si>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</si>
  <si>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</si>
  <si>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</si>
  <si>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</si>
  <si>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</si>
  <si>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</si>
  <si>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</si>
  <si>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</si>
  <si>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</si>
  <si>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</si>
  <si>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</si>
  <si>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</si>
  <si>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</si>
  <si>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</si>
  <si>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</si>
  <si>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</si>
  <si>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</si>
  <si>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</si>
  <si>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</si>
  <si>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</si>
  <si>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</si>
  <si>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</si>
  <si>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</si>
  <si>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</si>
  <si>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</si>
  <si>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</si>
  <si>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</si>
  <si>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</si>
  <si>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</si>
  <si>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</si>
  <si>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</si>
  <si>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</si>
  <si>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</si>
  <si>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</si>
  <si>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</si>
  <si>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</si>
  <si>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</si>
  <si>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</si>
  <si>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</si>
  <si>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</si>
  <si>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</si>
  <si>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</si>
  <si>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</si>
  <si>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</si>
  <si>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</si>
  <si>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</si>
  <si>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</si>
  <si>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</si>
  <si>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</si>
  <si>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</si>
  <si>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</si>
  <si>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</si>
  <si>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</si>
  <si>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</si>
  <si>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</si>
  <si>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</si>
  <si>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</si>
  <si>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</si>
  <si>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</si>
  <si>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</si>
  <si>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</si>
  <si>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</si>
  <si>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</si>
  <si>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</si>
  <si>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</si>
  <si>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</si>
  <si>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</si>
  <si>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</si>
  <si>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</si>
  <si>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</si>
  <si>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</si>
  <si>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</si>
  <si>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</si>
  <si>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</si>
  <si>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</si>
  <si>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</si>
  <si>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</si>
  <si>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</si>
  <si>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</si>
  <si>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</si>
  <si>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</si>
  <si>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</si>
  <si>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</si>
  <si>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</si>
  <si>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</si>
  <si>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</si>
  <si>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</si>
  <si>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</si>
  <si>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</si>
  <si>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</si>
  <si>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</si>
  <si>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</si>
  <si>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</si>
  <si>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</si>
  <si>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</si>
  <si>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</si>
  <si>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</si>
  <si>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</si>
  <si>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</si>
  <si>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</si>
  <si>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</si>
  <si>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</si>
  <si>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</si>
  <si>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</si>
  <si>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</si>
  <si>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</si>
  <si>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</si>
  <si>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</si>
  <si>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</si>
  <si>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</si>
  <si>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</si>
  <si>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</si>
  <si>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</si>
  <si>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</si>
  <si>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</si>
  <si>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</si>
  <si>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</si>
  <si>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</si>
  <si>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</si>
  <si>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</si>
  <si>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</si>
  <si>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</si>
  <si>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</si>
  <si>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</si>
  <si>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</si>
  <si>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</si>
  <si>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</si>
  <si>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</si>
  <si>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</si>
  <si>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</si>
  <si>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</si>
  <si>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</si>
  <si>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</si>
  <si>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</si>
  <si>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</si>
  <si>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</si>
  <si>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</si>
  <si>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</si>
  <si>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</si>
  <si>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</si>
  <si>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</si>
  <si>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</si>
  <si>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</si>
  <si>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</si>
  <si>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</si>
  <si>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</si>
  <si>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</si>
  <si>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</si>
  <si>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</si>
  <si>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</si>
  <si>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</si>
  <si>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</si>
  <si>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</si>
  <si>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</si>
  <si>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</si>
  <si>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</si>
  <si>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</si>
  <si>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</si>
  <si>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</si>
  <si>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</si>
  <si>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</si>
  <si>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</si>
  <si>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</si>
  <si>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</si>
  <si>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</si>
  <si>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</si>
  <si>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</si>
  <si>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</si>
  <si>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</si>
  <si>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</si>
  <si>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</si>
  <si>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</si>
  <si>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</si>
  <si>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</si>
  <si>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</si>
  <si>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</si>
  <si>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</si>
  <si>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</si>
  <si>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</si>
  <si>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</si>
  <si>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</si>
  <si>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</si>
  <si>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</si>
  <si>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</si>
  <si>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</si>
  <si>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</si>
  <si>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</si>
  <si>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</si>
  <si>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</si>
  <si>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</si>
  <si>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</si>
  <si>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</si>
  <si>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</si>
  <si>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</si>
  <si>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</si>
  <si>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</si>
  <si>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</si>
  <si>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</si>
  <si>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</si>
  <si>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</si>
  <si>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</si>
  <si>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</si>
  <si>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</si>
  <si>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78IS2024/06/29</t>
  </si>
  <si>
    <t>SIMHAPURI</t>
  </si>
  <si>
    <t>NR/2024/19760/A/24282</t>
  </si>
  <si>
    <t>HP</t>
  </si>
  <si>
    <t>NR/2024/20050/A/24629</t>
  </si>
  <si>
    <t>RKM_POWER</t>
  </si>
  <si>
    <t>NR/2024/20558/A/24639</t>
  </si>
  <si>
    <t>JPL_DHULE</t>
  </si>
  <si>
    <t>NR/2024/20037/A/24281</t>
  </si>
  <si>
    <t>NR/2024/20537/A/24551</t>
  </si>
  <si>
    <t>SHPPBPL</t>
  </si>
  <si>
    <t>NR/2024/20144/A/24311</t>
  </si>
  <si>
    <t>JP BINA</t>
  </si>
  <si>
    <t>NR/2024/19699/A/24653</t>
  </si>
  <si>
    <t>NR/2024/20109/A/24553</t>
  </si>
  <si>
    <t>A_A_Energy_MH_Bio</t>
  </si>
  <si>
    <t>NR/2024/20090/A/24244</t>
  </si>
  <si>
    <t>NR/2024/20516/A/24321</t>
  </si>
  <si>
    <t>IND_BHARAT</t>
  </si>
  <si>
    <t>NR/2024/20554/A/24159</t>
  </si>
  <si>
    <t>SOLAPUR_SOLAR</t>
  </si>
  <si>
    <t>NR/2024/21232/C</t>
  </si>
  <si>
    <t>KSEB</t>
  </si>
  <si>
    <t>NR/2024/19919/A/24645</t>
  </si>
  <si>
    <t>GOA_Beneficiary</t>
  </si>
  <si>
    <t>NR/2024/19642/A/24667</t>
  </si>
  <si>
    <t>GBHHPL</t>
  </si>
  <si>
    <t>NR/2024/21257/C</t>
  </si>
  <si>
    <t>JPL-2</t>
  </si>
  <si>
    <t>NR/2024/20572/A/24637</t>
  </si>
  <si>
    <t>SEIL</t>
  </si>
  <si>
    <t>NR/2024/19432/A/24655</t>
  </si>
  <si>
    <t>UTTARAKHAND</t>
  </si>
  <si>
    <t>NR/2024/19978/A/24647</t>
  </si>
  <si>
    <t>IEPLBELA2022</t>
  </si>
  <si>
    <t>NR/2024/19966/A/24292</t>
  </si>
  <si>
    <t>NR/2024/19355/A/24554</t>
  </si>
  <si>
    <t>NR/2024/20141/A/24313</t>
  </si>
  <si>
    <t>SORANG_HEP</t>
  </si>
  <si>
    <t>NR/2024/21234/C</t>
  </si>
  <si>
    <t>Nagaland_Ben</t>
  </si>
  <si>
    <t>NR/2024/19918/A/24646</t>
  </si>
  <si>
    <t>NR/2024/20048/A/24630</t>
  </si>
  <si>
    <t>NR/2024/20130/A/24325</t>
  </si>
  <si>
    <t>JSWEL</t>
  </si>
  <si>
    <t>NR/2024/20552/A/24241</t>
  </si>
  <si>
    <t>NR/2024/20041/A/24624</t>
  </si>
  <si>
    <t>HP-GOVT</t>
  </si>
  <si>
    <t>NR/2024/20777/A/24283</t>
  </si>
  <si>
    <t>JSWEL MSEB</t>
  </si>
  <si>
    <t>NR/2024/20553/A/24240</t>
  </si>
  <si>
    <t>NR/2024/20142/A/24312</t>
  </si>
  <si>
    <t>NR/2024/20524/A/24591</t>
  </si>
  <si>
    <t>NHCPL_HP</t>
  </si>
  <si>
    <t>NR/2024/19683/A/24261</t>
  </si>
  <si>
    <t>SEILP2</t>
  </si>
  <si>
    <t>NR/2024/20597/A/24631</t>
  </si>
  <si>
    <t>NR/2024/20540/A/24060</t>
  </si>
  <si>
    <t>SKS Raigarh</t>
  </si>
  <si>
    <t>NR/2024/20557/A/24641</t>
  </si>
  <si>
    <t>NR/2024/20560/A/24638</t>
  </si>
  <si>
    <t>NR/2024/20211/A/24314</t>
  </si>
  <si>
    <t>NR/2024/19988/A/24287</t>
  </si>
  <si>
    <t>AEML</t>
  </si>
  <si>
    <t>NR/2024/19640/A/24666</t>
  </si>
  <si>
    <t>NR/2024/20513/A/24322</t>
  </si>
  <si>
    <t>ITCWIND</t>
  </si>
  <si>
    <t>NR/2024/19779/A/24272</t>
  </si>
  <si>
    <t>ACBIL</t>
  </si>
  <si>
    <t>NR/2024/20599/A/24285</t>
  </si>
  <si>
    <t>APL_Raipur TPP</t>
  </si>
  <si>
    <t>NR/2024/19475/A/24562</t>
  </si>
  <si>
    <t>KAMENG</t>
  </si>
  <si>
    <t>NR/2024/21233/C</t>
  </si>
  <si>
    <t>NR/2024/19637/A/24297</t>
  </si>
  <si>
    <t>NR/2024/20515/A/24324</t>
  </si>
  <si>
    <t>PPGCL</t>
  </si>
  <si>
    <t>NR/2024/20598/A/24284</t>
  </si>
  <si>
    <t>TANGEDCO</t>
  </si>
  <si>
    <t>NR/2024/19791/A/24650</t>
  </si>
  <si>
    <t>RUVNL</t>
  </si>
  <si>
    <t>NR/2024/19588/A/24395</t>
  </si>
  <si>
    <t>NR/2024/20212/A/24320</t>
  </si>
  <si>
    <t>NR/2024/19757/A/24651</t>
  </si>
  <si>
    <t>NR/20062024/30062024/1000011400-GOHP-BRPL(DISCOM)</t>
  </si>
  <si>
    <t>NR/01062024/30062024/8588/OAN/GMRETL/GPHHPPL-BRPL</t>
  </si>
  <si>
    <t>NR/01062024/30062024/IEPL01</t>
  </si>
  <si>
    <t>Arunachal_Ben</t>
  </si>
  <si>
    <t>NR/01062024/30062024/APPCPL/180/F25/GNA/12300</t>
  </si>
  <si>
    <t>DELHI</t>
  </si>
  <si>
    <t>NR/01102023/25122043/GNA_MEJA_DELHI</t>
  </si>
  <si>
    <t>NR/01062024/30062024/IIPL/(JPL(TM)-BRPL)/BRPLT-169/24-25/1</t>
  </si>
  <si>
    <t>JITPL</t>
  </si>
  <si>
    <t xml:space="preserve">NR/01062024/30062024/NDMC/D-46/EE(Power)/2024 </t>
  </si>
  <si>
    <t>NR/01062024/30062024/1000011017-PPGCL-BRPL</t>
  </si>
  <si>
    <t>NR/01062024/30062024/JPL-BRPL(PTC)GNA</t>
  </si>
  <si>
    <t>KWHEP</t>
  </si>
  <si>
    <t>NR/16062024/30062024/1000011196-KWHPS-BRPL(DISCOM)</t>
  </si>
  <si>
    <t>CHANJUII</t>
  </si>
  <si>
    <t>NR/01042024/30062024/NOC/HPSLDC/NR/2024/41758</t>
  </si>
  <si>
    <t>NR/01062024/30062024/1000011195-SIEL-BRPL(DISCOM)</t>
  </si>
  <si>
    <t>NR/01062024/30062024/1000011034-ACBL-BRPL</t>
  </si>
  <si>
    <t>NR/01062024/30062024/R2</t>
  </si>
  <si>
    <t>MPL</t>
  </si>
  <si>
    <t>NR/01102023/23072042/L_NR_2012_04</t>
  </si>
  <si>
    <t>TPSL_BKN2</t>
  </si>
  <si>
    <t>NR/2024/21244/C</t>
  </si>
  <si>
    <t>RSRPL_BKN</t>
  </si>
  <si>
    <t>NR/2024/21245/C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</si>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</sst>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300.05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300.05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300.05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300.05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275.44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275.44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300.05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300.05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45472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296</v>
      </c>
    </row>
    <row r="9" spans="1:3">
      <c r="A9" s="46" t="s">
        <v>447</v>
      </c>
      <c r="B9" s="205">
        <v>45472.980937499997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45472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27.3</v>
      </c>
      <c r="C3" s="202">
        <v>27.3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11.389559999999999</v>
      </c>
      <c r="J3" s="21">
        <f>C3*E3/100</f>
        <v>6.3690899999999999</v>
      </c>
      <c r="K3" s="21">
        <f>C3*F3/100</f>
        <v>8.2145700000000001</v>
      </c>
      <c r="L3" s="21">
        <f>C3*G3/100</f>
        <v>1.3267800000000003</v>
      </c>
      <c r="M3" s="155">
        <f>SUM(I3:L3)</f>
        <v>27.299999999999997</v>
      </c>
      <c r="N3" s="22"/>
      <c r="P3" s="37">
        <f t="shared" ref="P3:P34" si="1">I3</f>
        <v>11.389559999999999</v>
      </c>
      <c r="Q3" s="37">
        <f t="shared" ref="Q3:Q34" si="2">J3</f>
        <v>6.3690899999999999</v>
      </c>
      <c r="R3" s="37">
        <f t="shared" ref="R3:R34" si="3">K3</f>
        <v>8.2145700000000001</v>
      </c>
      <c r="S3" s="37">
        <f t="shared" ref="S3:S34" si="4">L3</f>
        <v>1.3267800000000003</v>
      </c>
      <c r="T3" s="37">
        <f>SUM(P3:S3)</f>
        <v>27.299999999999997</v>
      </c>
    </row>
    <row r="4" spans="1:20">
      <c r="A4" s="8" t="s">
        <v>46</v>
      </c>
      <c r="B4" s="202">
        <v>27.3</v>
      </c>
      <c r="C4" s="202">
        <v>27.3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11.389559999999999</v>
      </c>
      <c r="J4" s="21">
        <f t="shared" ref="J4:J67" si="6">C4*E4/100</f>
        <v>6.3690899999999999</v>
      </c>
      <c r="K4" s="21">
        <f t="shared" ref="K4:K67" si="7">C4*F4/100</f>
        <v>8.2145700000000001</v>
      </c>
      <c r="L4" s="21">
        <f t="shared" ref="L4:L67" si="8">C4*G4/100</f>
        <v>1.3267800000000003</v>
      </c>
      <c r="M4" s="156">
        <f t="shared" ref="M4:M67" si="9">SUM(I4:L4)</f>
        <v>27.299999999999997</v>
      </c>
      <c r="N4" s="22"/>
      <c r="P4" s="37">
        <f t="shared" si="1"/>
        <v>11.389559999999999</v>
      </c>
      <c r="Q4" s="37">
        <f t="shared" si="2"/>
        <v>6.3690899999999999</v>
      </c>
      <c r="R4" s="37">
        <f t="shared" si="3"/>
        <v>8.2145700000000001</v>
      </c>
      <c r="S4" s="37">
        <f t="shared" si="4"/>
        <v>1.3267800000000003</v>
      </c>
      <c r="T4" s="37">
        <f t="shared" ref="T4:T67" si="10">SUM(P4:S4)</f>
        <v>27.299999999999997</v>
      </c>
    </row>
    <row r="5" spans="1:20">
      <c r="A5" s="8" t="s">
        <v>47</v>
      </c>
      <c r="B5" s="202">
        <v>27.3</v>
      </c>
      <c r="C5" s="202">
        <v>27.3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11.389559999999999</v>
      </c>
      <c r="J5" s="21">
        <f t="shared" si="6"/>
        <v>6.3690899999999999</v>
      </c>
      <c r="K5" s="21">
        <f t="shared" si="7"/>
        <v>8.2145700000000001</v>
      </c>
      <c r="L5" s="21">
        <f t="shared" si="8"/>
        <v>1.3267800000000003</v>
      </c>
      <c r="M5" s="156">
        <f t="shared" si="9"/>
        <v>27.299999999999997</v>
      </c>
      <c r="N5" s="22"/>
      <c r="P5" s="37">
        <f t="shared" si="1"/>
        <v>11.389559999999999</v>
      </c>
      <c r="Q5" s="37">
        <f t="shared" si="2"/>
        <v>6.3690899999999999</v>
      </c>
      <c r="R5" s="37">
        <f t="shared" si="3"/>
        <v>8.2145700000000001</v>
      </c>
      <c r="S5" s="37">
        <f t="shared" si="4"/>
        <v>1.3267800000000003</v>
      </c>
      <c r="T5" s="37">
        <f t="shared" si="10"/>
        <v>27.299999999999997</v>
      </c>
    </row>
    <row r="6" spans="1:20">
      <c r="A6" s="8" t="s">
        <v>48</v>
      </c>
      <c r="B6" s="202">
        <v>27.3</v>
      </c>
      <c r="C6" s="202">
        <v>27.3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11.389559999999999</v>
      </c>
      <c r="J6" s="21">
        <f t="shared" si="6"/>
        <v>6.3690899999999999</v>
      </c>
      <c r="K6" s="21">
        <f t="shared" si="7"/>
        <v>8.2145700000000001</v>
      </c>
      <c r="L6" s="21">
        <f t="shared" si="8"/>
        <v>1.3267800000000003</v>
      </c>
      <c r="M6" s="156">
        <f t="shared" si="9"/>
        <v>27.299999999999997</v>
      </c>
      <c r="N6" s="22"/>
      <c r="P6" s="37">
        <f t="shared" si="1"/>
        <v>11.389559999999999</v>
      </c>
      <c r="Q6" s="37">
        <f t="shared" si="2"/>
        <v>6.3690899999999999</v>
      </c>
      <c r="R6" s="37">
        <f t="shared" si="3"/>
        <v>8.2145700000000001</v>
      </c>
      <c r="S6" s="37">
        <f t="shared" si="4"/>
        <v>1.3267800000000003</v>
      </c>
      <c r="T6" s="37">
        <f t="shared" si="10"/>
        <v>27.299999999999997</v>
      </c>
    </row>
    <row r="7" spans="1:20">
      <c r="A7" s="8" t="s">
        <v>49</v>
      </c>
      <c r="B7" s="202">
        <v>27.3</v>
      </c>
      <c r="C7" s="202">
        <v>27.3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11.389559999999999</v>
      </c>
      <c r="J7" s="21">
        <f t="shared" si="6"/>
        <v>6.3690899999999999</v>
      </c>
      <c r="K7" s="21">
        <f t="shared" si="7"/>
        <v>8.2145700000000001</v>
      </c>
      <c r="L7" s="21">
        <f t="shared" si="8"/>
        <v>1.3267800000000003</v>
      </c>
      <c r="M7" s="156">
        <f t="shared" si="9"/>
        <v>27.299999999999997</v>
      </c>
      <c r="N7" s="22"/>
      <c r="P7" s="37">
        <f t="shared" si="1"/>
        <v>11.389559999999999</v>
      </c>
      <c r="Q7" s="37">
        <f t="shared" si="2"/>
        <v>6.3690899999999999</v>
      </c>
      <c r="R7" s="37">
        <f t="shared" si="3"/>
        <v>8.2145700000000001</v>
      </c>
      <c r="S7" s="37">
        <f t="shared" si="4"/>
        <v>1.3267800000000003</v>
      </c>
      <c r="T7" s="37">
        <f t="shared" si="10"/>
        <v>27.299999999999997</v>
      </c>
    </row>
    <row r="8" spans="1:20">
      <c r="A8" s="8" t="s">
        <v>50</v>
      </c>
      <c r="B8" s="202">
        <v>27.3</v>
      </c>
      <c r="C8" s="202">
        <v>27.3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11.389559999999999</v>
      </c>
      <c r="J8" s="21">
        <f t="shared" si="6"/>
        <v>6.3690899999999999</v>
      </c>
      <c r="K8" s="21">
        <f t="shared" si="7"/>
        <v>8.2145700000000001</v>
      </c>
      <c r="L8" s="21">
        <f t="shared" si="8"/>
        <v>1.3267800000000003</v>
      </c>
      <c r="M8" s="156">
        <f t="shared" si="9"/>
        <v>27.299999999999997</v>
      </c>
      <c r="N8" s="22"/>
      <c r="P8" s="37">
        <f t="shared" si="1"/>
        <v>11.389559999999999</v>
      </c>
      <c r="Q8" s="37">
        <f t="shared" si="2"/>
        <v>6.3690899999999999</v>
      </c>
      <c r="R8" s="37">
        <f t="shared" si="3"/>
        <v>8.2145700000000001</v>
      </c>
      <c r="S8" s="37">
        <f t="shared" si="4"/>
        <v>1.3267800000000003</v>
      </c>
      <c r="T8" s="37">
        <f t="shared" si="10"/>
        <v>27.299999999999997</v>
      </c>
    </row>
    <row r="9" spans="1:20">
      <c r="A9" s="8" t="s">
        <v>51</v>
      </c>
      <c r="B9" s="202">
        <v>27.3</v>
      </c>
      <c r="C9" s="202">
        <v>27.3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11.389559999999999</v>
      </c>
      <c r="J9" s="21">
        <f t="shared" si="6"/>
        <v>6.3690899999999999</v>
      </c>
      <c r="K9" s="21">
        <f t="shared" si="7"/>
        <v>8.2145700000000001</v>
      </c>
      <c r="L9" s="21">
        <f t="shared" si="8"/>
        <v>1.3267800000000003</v>
      </c>
      <c r="M9" s="156">
        <f t="shared" si="9"/>
        <v>27.299999999999997</v>
      </c>
      <c r="N9" s="22"/>
      <c r="P9" s="37">
        <f t="shared" si="1"/>
        <v>11.389559999999999</v>
      </c>
      <c r="Q9" s="37">
        <f t="shared" si="2"/>
        <v>6.3690899999999999</v>
      </c>
      <c r="R9" s="37">
        <f t="shared" si="3"/>
        <v>8.2145700000000001</v>
      </c>
      <c r="S9" s="37">
        <f t="shared" si="4"/>
        <v>1.3267800000000003</v>
      </c>
      <c r="T9" s="37">
        <f t="shared" si="10"/>
        <v>27.299999999999997</v>
      </c>
    </row>
    <row r="10" spans="1:20">
      <c r="A10" s="8" t="s">
        <v>52</v>
      </c>
      <c r="B10" s="202">
        <v>27.3</v>
      </c>
      <c r="C10" s="202">
        <v>27.3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11.389559999999999</v>
      </c>
      <c r="J10" s="21">
        <f t="shared" si="6"/>
        <v>6.3690899999999999</v>
      </c>
      <c r="K10" s="21">
        <f t="shared" si="7"/>
        <v>8.2145700000000001</v>
      </c>
      <c r="L10" s="21">
        <f t="shared" si="8"/>
        <v>1.3267800000000003</v>
      </c>
      <c r="M10" s="156">
        <f t="shared" si="9"/>
        <v>27.299999999999997</v>
      </c>
      <c r="N10" s="22"/>
      <c r="P10" s="37">
        <f t="shared" si="1"/>
        <v>11.389559999999999</v>
      </c>
      <c r="Q10" s="37">
        <f t="shared" si="2"/>
        <v>6.3690899999999999</v>
      </c>
      <c r="R10" s="37">
        <f t="shared" si="3"/>
        <v>8.2145700000000001</v>
      </c>
      <c r="S10" s="37">
        <f t="shared" si="4"/>
        <v>1.3267800000000003</v>
      </c>
      <c r="T10" s="37">
        <f t="shared" si="10"/>
        <v>27.299999999999997</v>
      </c>
    </row>
    <row r="11" spans="1:20">
      <c r="A11" s="8" t="s">
        <v>53</v>
      </c>
      <c r="B11" s="202">
        <v>27.3</v>
      </c>
      <c r="C11" s="202">
        <v>27.3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11.389559999999999</v>
      </c>
      <c r="J11" s="21">
        <f t="shared" si="6"/>
        <v>6.3690899999999999</v>
      </c>
      <c r="K11" s="21">
        <f t="shared" si="7"/>
        <v>8.2145700000000001</v>
      </c>
      <c r="L11" s="21">
        <f t="shared" si="8"/>
        <v>1.3267800000000003</v>
      </c>
      <c r="M11" s="156">
        <f t="shared" si="9"/>
        <v>27.299999999999997</v>
      </c>
      <c r="N11" s="22"/>
      <c r="P11" s="37">
        <f t="shared" si="1"/>
        <v>11.389559999999999</v>
      </c>
      <c r="Q11" s="37">
        <f t="shared" si="2"/>
        <v>6.3690899999999999</v>
      </c>
      <c r="R11" s="37">
        <f t="shared" si="3"/>
        <v>8.2145700000000001</v>
      </c>
      <c r="S11" s="37">
        <f t="shared" si="4"/>
        <v>1.3267800000000003</v>
      </c>
      <c r="T11" s="37">
        <f t="shared" si="10"/>
        <v>27.299999999999997</v>
      </c>
    </row>
    <row r="12" spans="1:20">
      <c r="A12" s="8" t="s">
        <v>54</v>
      </c>
      <c r="B12" s="202">
        <v>27.3</v>
      </c>
      <c r="C12" s="202">
        <v>27.3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11.389559999999999</v>
      </c>
      <c r="J12" s="21">
        <f t="shared" si="6"/>
        <v>6.3690899999999999</v>
      </c>
      <c r="K12" s="21">
        <f t="shared" si="7"/>
        <v>8.2145700000000001</v>
      </c>
      <c r="L12" s="21">
        <f t="shared" si="8"/>
        <v>1.3267800000000003</v>
      </c>
      <c r="M12" s="156">
        <f t="shared" si="9"/>
        <v>27.299999999999997</v>
      </c>
      <c r="N12" s="22"/>
      <c r="P12" s="37">
        <f t="shared" si="1"/>
        <v>11.389559999999999</v>
      </c>
      <c r="Q12" s="37">
        <f t="shared" si="2"/>
        <v>6.3690899999999999</v>
      </c>
      <c r="R12" s="37">
        <f t="shared" si="3"/>
        <v>8.2145700000000001</v>
      </c>
      <c r="S12" s="37">
        <f t="shared" si="4"/>
        <v>1.3267800000000003</v>
      </c>
      <c r="T12" s="37">
        <f t="shared" si="10"/>
        <v>27.299999999999997</v>
      </c>
    </row>
    <row r="13" spans="1:20">
      <c r="A13" s="8" t="s">
        <v>55</v>
      </c>
      <c r="B13" s="202">
        <v>27.3</v>
      </c>
      <c r="C13" s="202">
        <v>27.3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11.389559999999999</v>
      </c>
      <c r="J13" s="21">
        <f t="shared" si="6"/>
        <v>6.3690899999999999</v>
      </c>
      <c r="K13" s="21">
        <f t="shared" si="7"/>
        <v>8.2145700000000001</v>
      </c>
      <c r="L13" s="21">
        <f t="shared" si="8"/>
        <v>1.3267800000000003</v>
      </c>
      <c r="M13" s="156">
        <f t="shared" si="9"/>
        <v>27.299999999999997</v>
      </c>
      <c r="N13" s="22"/>
      <c r="P13" s="37">
        <f t="shared" si="1"/>
        <v>11.389559999999999</v>
      </c>
      <c r="Q13" s="37">
        <f t="shared" si="2"/>
        <v>6.3690899999999999</v>
      </c>
      <c r="R13" s="37">
        <f t="shared" si="3"/>
        <v>8.2145700000000001</v>
      </c>
      <c r="S13" s="37">
        <f t="shared" si="4"/>
        <v>1.3267800000000003</v>
      </c>
      <c r="T13" s="37">
        <f t="shared" si="10"/>
        <v>27.299999999999997</v>
      </c>
    </row>
    <row r="14" spans="1:20">
      <c r="A14" s="8" t="s">
        <v>56</v>
      </c>
      <c r="B14" s="202">
        <v>27.3</v>
      </c>
      <c r="C14" s="202">
        <v>27.3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11.389559999999999</v>
      </c>
      <c r="J14" s="21">
        <f t="shared" si="6"/>
        <v>6.3690899999999999</v>
      </c>
      <c r="K14" s="21">
        <f t="shared" si="7"/>
        <v>8.2145700000000001</v>
      </c>
      <c r="L14" s="21">
        <f t="shared" si="8"/>
        <v>1.3267800000000003</v>
      </c>
      <c r="M14" s="156">
        <f t="shared" si="9"/>
        <v>27.299999999999997</v>
      </c>
      <c r="N14" s="22"/>
      <c r="P14" s="37">
        <f t="shared" si="1"/>
        <v>11.389559999999999</v>
      </c>
      <c r="Q14" s="37">
        <f t="shared" si="2"/>
        <v>6.3690899999999999</v>
      </c>
      <c r="R14" s="37">
        <f t="shared" si="3"/>
        <v>8.2145700000000001</v>
      </c>
      <c r="S14" s="37">
        <f t="shared" si="4"/>
        <v>1.3267800000000003</v>
      </c>
      <c r="T14" s="37">
        <f t="shared" si="10"/>
        <v>27.299999999999997</v>
      </c>
    </row>
    <row r="15" spans="1:20">
      <c r="A15" s="8" t="s">
        <v>57</v>
      </c>
      <c r="B15" s="202">
        <v>27.3</v>
      </c>
      <c r="C15" s="202">
        <v>27.3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11.389559999999999</v>
      </c>
      <c r="J15" s="21">
        <f t="shared" si="6"/>
        <v>6.3690899999999999</v>
      </c>
      <c r="K15" s="21">
        <f t="shared" si="7"/>
        <v>8.2145700000000001</v>
      </c>
      <c r="L15" s="21">
        <f t="shared" si="8"/>
        <v>1.3267800000000003</v>
      </c>
      <c r="M15" s="156">
        <f t="shared" si="9"/>
        <v>27.299999999999997</v>
      </c>
      <c r="N15" s="22"/>
      <c r="P15" s="37">
        <f t="shared" si="1"/>
        <v>11.389559999999999</v>
      </c>
      <c r="Q15" s="37">
        <f t="shared" si="2"/>
        <v>6.3690899999999999</v>
      </c>
      <c r="R15" s="37">
        <f t="shared" si="3"/>
        <v>8.2145700000000001</v>
      </c>
      <c r="S15" s="37">
        <f t="shared" si="4"/>
        <v>1.3267800000000003</v>
      </c>
      <c r="T15" s="37">
        <f t="shared" si="10"/>
        <v>27.299999999999997</v>
      </c>
    </row>
    <row r="16" spans="1:20">
      <c r="A16" s="8" t="s">
        <v>58</v>
      </c>
      <c r="B16" s="202">
        <v>27.3</v>
      </c>
      <c r="C16" s="202">
        <v>27.3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11.389559999999999</v>
      </c>
      <c r="J16" s="21">
        <f t="shared" si="6"/>
        <v>6.3690899999999999</v>
      </c>
      <c r="K16" s="21">
        <f t="shared" si="7"/>
        <v>8.2145700000000001</v>
      </c>
      <c r="L16" s="21">
        <f t="shared" si="8"/>
        <v>1.3267800000000003</v>
      </c>
      <c r="M16" s="156">
        <f t="shared" si="9"/>
        <v>27.299999999999997</v>
      </c>
      <c r="N16" s="22"/>
      <c r="P16" s="37">
        <f t="shared" si="1"/>
        <v>11.389559999999999</v>
      </c>
      <c r="Q16" s="37">
        <f t="shared" si="2"/>
        <v>6.3690899999999999</v>
      </c>
      <c r="R16" s="37">
        <f t="shared" si="3"/>
        <v>8.2145700000000001</v>
      </c>
      <c r="S16" s="37">
        <f t="shared" si="4"/>
        <v>1.3267800000000003</v>
      </c>
      <c r="T16" s="37">
        <f t="shared" si="10"/>
        <v>27.299999999999997</v>
      </c>
    </row>
    <row r="17" spans="1:20">
      <c r="A17" s="8" t="s">
        <v>59</v>
      </c>
      <c r="B17" s="202">
        <v>27.3</v>
      </c>
      <c r="C17" s="202">
        <v>27.3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11.389559999999999</v>
      </c>
      <c r="J17" s="21">
        <f t="shared" si="6"/>
        <v>6.3690899999999999</v>
      </c>
      <c r="K17" s="21">
        <f t="shared" si="7"/>
        <v>8.2145700000000001</v>
      </c>
      <c r="L17" s="21">
        <f t="shared" si="8"/>
        <v>1.3267800000000003</v>
      </c>
      <c r="M17" s="156">
        <f t="shared" si="9"/>
        <v>27.299999999999997</v>
      </c>
      <c r="N17" s="22"/>
      <c r="P17" s="37">
        <f t="shared" si="1"/>
        <v>11.389559999999999</v>
      </c>
      <c r="Q17" s="37">
        <f t="shared" si="2"/>
        <v>6.3690899999999999</v>
      </c>
      <c r="R17" s="37">
        <f t="shared" si="3"/>
        <v>8.2145700000000001</v>
      </c>
      <c r="S17" s="37">
        <f t="shared" si="4"/>
        <v>1.3267800000000003</v>
      </c>
      <c r="T17" s="37">
        <f t="shared" si="10"/>
        <v>27.299999999999997</v>
      </c>
    </row>
    <row r="18" spans="1:20">
      <c r="A18" s="8" t="s">
        <v>60</v>
      </c>
      <c r="B18" s="202">
        <v>27.3</v>
      </c>
      <c r="C18" s="202">
        <v>27.3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11.389559999999999</v>
      </c>
      <c r="J18" s="21">
        <f t="shared" si="6"/>
        <v>6.3690899999999999</v>
      </c>
      <c r="K18" s="21">
        <f t="shared" si="7"/>
        <v>8.2145700000000001</v>
      </c>
      <c r="L18" s="21">
        <f t="shared" si="8"/>
        <v>1.3267800000000003</v>
      </c>
      <c r="M18" s="156">
        <f t="shared" si="9"/>
        <v>27.299999999999997</v>
      </c>
      <c r="N18" s="22"/>
      <c r="P18" s="37">
        <f t="shared" si="1"/>
        <v>11.389559999999999</v>
      </c>
      <c r="Q18" s="37">
        <f t="shared" si="2"/>
        <v>6.3690899999999999</v>
      </c>
      <c r="R18" s="37">
        <f t="shared" si="3"/>
        <v>8.2145700000000001</v>
      </c>
      <c r="S18" s="37">
        <f t="shared" si="4"/>
        <v>1.3267800000000003</v>
      </c>
      <c r="T18" s="37">
        <f t="shared" si="10"/>
        <v>27.299999999999997</v>
      </c>
    </row>
    <row r="19" spans="1:20">
      <c r="A19" s="8" t="s">
        <v>61</v>
      </c>
      <c r="B19" s="202">
        <v>27.3</v>
      </c>
      <c r="C19" s="202">
        <v>27.3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11.389559999999999</v>
      </c>
      <c r="J19" s="21">
        <f t="shared" si="6"/>
        <v>6.3690899999999999</v>
      </c>
      <c r="K19" s="21">
        <f t="shared" si="7"/>
        <v>8.2145700000000001</v>
      </c>
      <c r="L19" s="21">
        <f t="shared" si="8"/>
        <v>1.3267800000000003</v>
      </c>
      <c r="M19" s="156">
        <f t="shared" si="9"/>
        <v>27.299999999999997</v>
      </c>
      <c r="N19" s="22"/>
      <c r="P19" s="37">
        <f t="shared" si="1"/>
        <v>11.389559999999999</v>
      </c>
      <c r="Q19" s="37">
        <f t="shared" si="2"/>
        <v>6.3690899999999999</v>
      </c>
      <c r="R19" s="37">
        <f t="shared" si="3"/>
        <v>8.2145700000000001</v>
      </c>
      <c r="S19" s="37">
        <f t="shared" si="4"/>
        <v>1.3267800000000003</v>
      </c>
      <c r="T19" s="37">
        <f t="shared" si="10"/>
        <v>27.299999999999997</v>
      </c>
    </row>
    <row r="20" spans="1:20">
      <c r="A20" s="8" t="s">
        <v>62</v>
      </c>
      <c r="B20" s="202">
        <v>27.3</v>
      </c>
      <c r="C20" s="202">
        <v>27.3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11.389559999999999</v>
      </c>
      <c r="J20" s="21">
        <f t="shared" si="6"/>
        <v>6.3690899999999999</v>
      </c>
      <c r="K20" s="21">
        <f t="shared" si="7"/>
        <v>8.2145700000000001</v>
      </c>
      <c r="L20" s="21">
        <f t="shared" si="8"/>
        <v>1.3267800000000003</v>
      </c>
      <c r="M20" s="156">
        <f t="shared" si="9"/>
        <v>27.299999999999997</v>
      </c>
      <c r="N20" s="22"/>
      <c r="P20" s="37">
        <f t="shared" si="1"/>
        <v>11.389559999999999</v>
      </c>
      <c r="Q20" s="37">
        <f t="shared" si="2"/>
        <v>6.3690899999999999</v>
      </c>
      <c r="R20" s="37">
        <f t="shared" si="3"/>
        <v>8.2145700000000001</v>
      </c>
      <c r="S20" s="37">
        <f t="shared" si="4"/>
        <v>1.3267800000000003</v>
      </c>
      <c r="T20" s="37">
        <f t="shared" si="10"/>
        <v>27.299999999999997</v>
      </c>
    </row>
    <row r="21" spans="1:20">
      <c r="A21" s="8" t="s">
        <v>63</v>
      </c>
      <c r="B21" s="202">
        <v>27.3</v>
      </c>
      <c r="C21" s="202">
        <v>27.3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11.389559999999999</v>
      </c>
      <c r="J21" s="21">
        <f t="shared" si="6"/>
        <v>6.3690899999999999</v>
      </c>
      <c r="K21" s="21">
        <f t="shared" si="7"/>
        <v>8.2145700000000001</v>
      </c>
      <c r="L21" s="21">
        <f t="shared" si="8"/>
        <v>1.3267800000000003</v>
      </c>
      <c r="M21" s="156">
        <f t="shared" si="9"/>
        <v>27.299999999999997</v>
      </c>
      <c r="N21" s="22"/>
      <c r="P21" s="37">
        <f t="shared" si="1"/>
        <v>11.389559999999999</v>
      </c>
      <c r="Q21" s="37">
        <f t="shared" si="2"/>
        <v>6.3690899999999999</v>
      </c>
      <c r="R21" s="37">
        <f t="shared" si="3"/>
        <v>8.2145700000000001</v>
      </c>
      <c r="S21" s="37">
        <f t="shared" si="4"/>
        <v>1.3267800000000003</v>
      </c>
      <c r="T21" s="37">
        <f t="shared" si="10"/>
        <v>27.299999999999997</v>
      </c>
    </row>
    <row r="22" spans="1:20">
      <c r="A22" s="8" t="s">
        <v>64</v>
      </c>
      <c r="B22" s="202">
        <v>27.3</v>
      </c>
      <c r="C22" s="202">
        <v>27.3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11.389559999999999</v>
      </c>
      <c r="J22" s="21">
        <f t="shared" si="6"/>
        <v>6.3690899999999999</v>
      </c>
      <c r="K22" s="21">
        <f t="shared" si="7"/>
        <v>8.2145700000000001</v>
      </c>
      <c r="L22" s="21">
        <f t="shared" si="8"/>
        <v>1.3267800000000003</v>
      </c>
      <c r="M22" s="156">
        <f t="shared" si="9"/>
        <v>27.299999999999997</v>
      </c>
      <c r="N22" s="22"/>
      <c r="P22" s="37">
        <f t="shared" si="1"/>
        <v>11.389559999999999</v>
      </c>
      <c r="Q22" s="37">
        <f t="shared" si="2"/>
        <v>6.3690899999999999</v>
      </c>
      <c r="R22" s="37">
        <f t="shared" si="3"/>
        <v>8.2145700000000001</v>
      </c>
      <c r="S22" s="37">
        <f t="shared" si="4"/>
        <v>1.3267800000000003</v>
      </c>
      <c r="T22" s="37">
        <f t="shared" si="10"/>
        <v>27.299999999999997</v>
      </c>
    </row>
    <row r="23" spans="1:20">
      <c r="A23" s="8" t="s">
        <v>65</v>
      </c>
      <c r="B23" s="202">
        <v>27.3</v>
      </c>
      <c r="C23" s="202">
        <v>27.3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11.389559999999999</v>
      </c>
      <c r="J23" s="21">
        <f t="shared" si="6"/>
        <v>6.3690899999999999</v>
      </c>
      <c r="K23" s="21">
        <f t="shared" si="7"/>
        <v>8.2145700000000001</v>
      </c>
      <c r="L23" s="21">
        <f t="shared" si="8"/>
        <v>1.3267800000000003</v>
      </c>
      <c r="M23" s="156">
        <f t="shared" si="9"/>
        <v>27.299999999999997</v>
      </c>
      <c r="N23" s="22"/>
      <c r="P23" s="37">
        <f t="shared" si="1"/>
        <v>11.389559999999999</v>
      </c>
      <c r="Q23" s="37">
        <f t="shared" si="2"/>
        <v>6.3690899999999999</v>
      </c>
      <c r="R23" s="37">
        <f t="shared" si="3"/>
        <v>8.2145700000000001</v>
      </c>
      <c r="S23" s="37">
        <f t="shared" si="4"/>
        <v>1.3267800000000003</v>
      </c>
      <c r="T23" s="37">
        <f t="shared" si="10"/>
        <v>27.299999999999997</v>
      </c>
    </row>
    <row r="24" spans="1:20">
      <c r="A24" s="8" t="s">
        <v>66</v>
      </c>
      <c r="B24" s="202">
        <v>27.3</v>
      </c>
      <c r="C24" s="202">
        <v>27.3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11.389559999999999</v>
      </c>
      <c r="J24" s="21">
        <f t="shared" si="6"/>
        <v>6.3690899999999999</v>
      </c>
      <c r="K24" s="21">
        <f t="shared" si="7"/>
        <v>8.2145700000000001</v>
      </c>
      <c r="L24" s="21">
        <f t="shared" si="8"/>
        <v>1.3267800000000003</v>
      </c>
      <c r="M24" s="156">
        <f t="shared" si="9"/>
        <v>27.299999999999997</v>
      </c>
      <c r="N24" s="22"/>
      <c r="P24" s="37">
        <f t="shared" si="1"/>
        <v>11.389559999999999</v>
      </c>
      <c r="Q24" s="37">
        <f t="shared" si="2"/>
        <v>6.3690899999999999</v>
      </c>
      <c r="R24" s="37">
        <f t="shared" si="3"/>
        <v>8.2145700000000001</v>
      </c>
      <c r="S24" s="37">
        <f t="shared" si="4"/>
        <v>1.3267800000000003</v>
      </c>
      <c r="T24" s="37">
        <f t="shared" si="10"/>
        <v>27.299999999999997</v>
      </c>
    </row>
    <row r="25" spans="1:20">
      <c r="A25" s="8" t="s">
        <v>67</v>
      </c>
      <c r="B25" s="202">
        <v>27.3</v>
      </c>
      <c r="C25" s="202">
        <v>27.3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11.389559999999999</v>
      </c>
      <c r="J25" s="21">
        <f t="shared" si="6"/>
        <v>6.3690899999999999</v>
      </c>
      <c r="K25" s="21">
        <f t="shared" si="7"/>
        <v>8.2145700000000001</v>
      </c>
      <c r="L25" s="21">
        <f t="shared" si="8"/>
        <v>1.3267800000000003</v>
      </c>
      <c r="M25" s="156">
        <f t="shared" si="9"/>
        <v>27.299999999999997</v>
      </c>
      <c r="N25" s="22"/>
      <c r="P25" s="37">
        <f t="shared" si="1"/>
        <v>11.389559999999999</v>
      </c>
      <c r="Q25" s="37">
        <f t="shared" si="2"/>
        <v>6.3690899999999999</v>
      </c>
      <c r="R25" s="37">
        <f t="shared" si="3"/>
        <v>8.2145700000000001</v>
      </c>
      <c r="S25" s="37">
        <f t="shared" si="4"/>
        <v>1.3267800000000003</v>
      </c>
      <c r="T25" s="37">
        <f t="shared" si="10"/>
        <v>27.299999999999997</v>
      </c>
    </row>
    <row r="26" spans="1:20">
      <c r="A26" s="8" t="s">
        <v>68</v>
      </c>
      <c r="B26" s="202">
        <v>27.3</v>
      </c>
      <c r="C26" s="202">
        <v>27.3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11.389559999999999</v>
      </c>
      <c r="J26" s="21">
        <f t="shared" si="6"/>
        <v>6.3690899999999999</v>
      </c>
      <c r="K26" s="21">
        <f t="shared" si="7"/>
        <v>8.2145700000000001</v>
      </c>
      <c r="L26" s="21">
        <f t="shared" si="8"/>
        <v>1.3267800000000003</v>
      </c>
      <c r="M26" s="156">
        <f t="shared" si="9"/>
        <v>27.299999999999997</v>
      </c>
      <c r="N26" s="22"/>
      <c r="P26" s="37">
        <f t="shared" si="1"/>
        <v>11.389559999999999</v>
      </c>
      <c r="Q26" s="37">
        <f t="shared" si="2"/>
        <v>6.3690899999999999</v>
      </c>
      <c r="R26" s="37">
        <f t="shared" si="3"/>
        <v>8.2145700000000001</v>
      </c>
      <c r="S26" s="37">
        <f t="shared" si="4"/>
        <v>1.3267800000000003</v>
      </c>
      <c r="T26" s="37">
        <f t="shared" si="10"/>
        <v>27.299999999999997</v>
      </c>
    </row>
    <row r="27" spans="1:20">
      <c r="A27" s="8" t="s">
        <v>69</v>
      </c>
      <c r="B27" s="202">
        <v>27.3</v>
      </c>
      <c r="C27" s="202">
        <v>27.3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11.389559999999999</v>
      </c>
      <c r="J27" s="21">
        <f t="shared" si="6"/>
        <v>6.3690899999999999</v>
      </c>
      <c r="K27" s="21">
        <f t="shared" si="7"/>
        <v>8.2145700000000001</v>
      </c>
      <c r="L27" s="21">
        <f t="shared" si="8"/>
        <v>1.3267800000000003</v>
      </c>
      <c r="M27" s="156">
        <f t="shared" si="9"/>
        <v>27.299999999999997</v>
      </c>
      <c r="N27" s="22"/>
      <c r="P27" s="37">
        <f t="shared" si="1"/>
        <v>11.389559999999999</v>
      </c>
      <c r="Q27" s="37">
        <f t="shared" si="2"/>
        <v>6.3690899999999999</v>
      </c>
      <c r="R27" s="37">
        <f t="shared" si="3"/>
        <v>8.2145700000000001</v>
      </c>
      <c r="S27" s="37">
        <f t="shared" si="4"/>
        <v>1.3267800000000003</v>
      </c>
      <c r="T27" s="37">
        <f t="shared" si="10"/>
        <v>27.299999999999997</v>
      </c>
    </row>
    <row r="28" spans="1:20">
      <c r="A28" s="8" t="s">
        <v>70</v>
      </c>
      <c r="B28" s="202">
        <v>27.3</v>
      </c>
      <c r="C28" s="202">
        <v>27.3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11.389559999999999</v>
      </c>
      <c r="J28" s="21">
        <f t="shared" si="6"/>
        <v>6.3690899999999999</v>
      </c>
      <c r="K28" s="21">
        <f t="shared" si="7"/>
        <v>8.2145700000000001</v>
      </c>
      <c r="L28" s="21">
        <f t="shared" si="8"/>
        <v>1.3267800000000003</v>
      </c>
      <c r="M28" s="156">
        <f t="shared" si="9"/>
        <v>27.299999999999997</v>
      </c>
      <c r="N28" s="22"/>
      <c r="P28" s="37">
        <f t="shared" si="1"/>
        <v>11.389559999999999</v>
      </c>
      <c r="Q28" s="37">
        <f t="shared" si="2"/>
        <v>6.3690899999999999</v>
      </c>
      <c r="R28" s="37">
        <f t="shared" si="3"/>
        <v>8.2145700000000001</v>
      </c>
      <c r="S28" s="37">
        <f t="shared" si="4"/>
        <v>1.3267800000000003</v>
      </c>
      <c r="T28" s="37">
        <f t="shared" si="10"/>
        <v>27.299999999999997</v>
      </c>
    </row>
    <row r="29" spans="1:20">
      <c r="A29" s="8" t="s">
        <v>71</v>
      </c>
      <c r="B29" s="202">
        <v>27.3</v>
      </c>
      <c r="C29" s="202">
        <v>27.3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11.389559999999999</v>
      </c>
      <c r="J29" s="21">
        <f t="shared" si="6"/>
        <v>6.3690899999999999</v>
      </c>
      <c r="K29" s="21">
        <f t="shared" si="7"/>
        <v>8.2145700000000001</v>
      </c>
      <c r="L29" s="21">
        <f t="shared" si="8"/>
        <v>1.3267800000000003</v>
      </c>
      <c r="M29" s="156">
        <f t="shared" si="9"/>
        <v>27.299999999999997</v>
      </c>
      <c r="N29" s="22"/>
      <c r="P29" s="37">
        <f t="shared" si="1"/>
        <v>11.389559999999999</v>
      </c>
      <c r="Q29" s="37">
        <f t="shared" si="2"/>
        <v>6.3690899999999999</v>
      </c>
      <c r="R29" s="37">
        <f t="shared" si="3"/>
        <v>8.2145700000000001</v>
      </c>
      <c r="S29" s="37">
        <f t="shared" si="4"/>
        <v>1.3267800000000003</v>
      </c>
      <c r="T29" s="37">
        <f t="shared" si="10"/>
        <v>27.299999999999997</v>
      </c>
    </row>
    <row r="30" spans="1:20">
      <c r="A30" s="8" t="s">
        <v>72</v>
      </c>
      <c r="B30" s="202">
        <v>27.3</v>
      </c>
      <c r="C30" s="202">
        <v>27.3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11.389559999999999</v>
      </c>
      <c r="J30" s="21">
        <f t="shared" si="6"/>
        <v>6.3690899999999999</v>
      </c>
      <c r="K30" s="21">
        <f t="shared" si="7"/>
        <v>8.2145700000000001</v>
      </c>
      <c r="L30" s="21">
        <f t="shared" si="8"/>
        <v>1.3267800000000003</v>
      </c>
      <c r="M30" s="156">
        <f t="shared" si="9"/>
        <v>27.299999999999997</v>
      </c>
      <c r="N30" s="22"/>
      <c r="P30" s="37">
        <f t="shared" si="1"/>
        <v>11.389559999999999</v>
      </c>
      <c r="Q30" s="37">
        <f t="shared" si="2"/>
        <v>6.3690899999999999</v>
      </c>
      <c r="R30" s="37">
        <f t="shared" si="3"/>
        <v>8.2145700000000001</v>
      </c>
      <c r="S30" s="37">
        <f t="shared" si="4"/>
        <v>1.3267800000000003</v>
      </c>
      <c r="T30" s="37">
        <f t="shared" si="10"/>
        <v>27.299999999999997</v>
      </c>
    </row>
    <row r="31" spans="1:20">
      <c r="A31" s="8" t="s">
        <v>73</v>
      </c>
      <c r="B31" s="202">
        <v>27.3</v>
      </c>
      <c r="C31" s="202">
        <v>27.3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11.389559999999999</v>
      </c>
      <c r="J31" s="21">
        <f t="shared" si="6"/>
        <v>6.3690899999999999</v>
      </c>
      <c r="K31" s="21">
        <f t="shared" si="7"/>
        <v>8.2145700000000001</v>
      </c>
      <c r="L31" s="21">
        <f t="shared" si="8"/>
        <v>1.3267800000000003</v>
      </c>
      <c r="M31" s="156">
        <f t="shared" si="9"/>
        <v>27.299999999999997</v>
      </c>
      <c r="N31" s="22"/>
      <c r="P31" s="37">
        <f t="shared" si="1"/>
        <v>11.389559999999999</v>
      </c>
      <c r="Q31" s="37">
        <f t="shared" si="2"/>
        <v>6.3690899999999999</v>
      </c>
      <c r="R31" s="37">
        <f t="shared" si="3"/>
        <v>8.2145700000000001</v>
      </c>
      <c r="S31" s="37">
        <f t="shared" si="4"/>
        <v>1.3267800000000003</v>
      </c>
      <c r="T31" s="37">
        <f t="shared" si="10"/>
        <v>27.299999999999997</v>
      </c>
    </row>
    <row r="32" spans="1:20">
      <c r="A32" s="8" t="s">
        <v>74</v>
      </c>
      <c r="B32" s="202">
        <v>27.3</v>
      </c>
      <c r="C32" s="202">
        <v>27.3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11.389559999999999</v>
      </c>
      <c r="J32" s="21">
        <f t="shared" si="6"/>
        <v>6.3690899999999999</v>
      </c>
      <c r="K32" s="21">
        <f t="shared" si="7"/>
        <v>8.2145700000000001</v>
      </c>
      <c r="L32" s="21">
        <f t="shared" si="8"/>
        <v>1.3267800000000003</v>
      </c>
      <c r="M32" s="156">
        <f t="shared" si="9"/>
        <v>27.299999999999997</v>
      </c>
      <c r="N32" s="22"/>
      <c r="P32" s="37">
        <f t="shared" si="1"/>
        <v>11.389559999999999</v>
      </c>
      <c r="Q32" s="37">
        <f t="shared" si="2"/>
        <v>6.3690899999999999</v>
      </c>
      <c r="R32" s="37">
        <f t="shared" si="3"/>
        <v>8.2145700000000001</v>
      </c>
      <c r="S32" s="37">
        <f t="shared" si="4"/>
        <v>1.3267800000000003</v>
      </c>
      <c r="T32" s="37">
        <f t="shared" si="10"/>
        <v>27.299999999999997</v>
      </c>
    </row>
    <row r="33" spans="1:20">
      <c r="A33" s="8" t="s">
        <v>75</v>
      </c>
      <c r="B33" s="202">
        <v>27.3</v>
      </c>
      <c r="C33" s="202">
        <v>27.3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11.389559999999999</v>
      </c>
      <c r="J33" s="21">
        <f t="shared" si="6"/>
        <v>6.3690899999999999</v>
      </c>
      <c r="K33" s="21">
        <f t="shared" si="7"/>
        <v>8.2145700000000001</v>
      </c>
      <c r="L33" s="21">
        <f t="shared" si="8"/>
        <v>1.3267800000000003</v>
      </c>
      <c r="M33" s="156">
        <f t="shared" si="9"/>
        <v>27.299999999999997</v>
      </c>
      <c r="N33" s="22"/>
      <c r="P33" s="37">
        <f t="shared" si="1"/>
        <v>11.389559999999999</v>
      </c>
      <c r="Q33" s="37">
        <f t="shared" si="2"/>
        <v>6.3690899999999999</v>
      </c>
      <c r="R33" s="37">
        <f t="shared" si="3"/>
        <v>8.2145700000000001</v>
      </c>
      <c r="S33" s="37">
        <f t="shared" si="4"/>
        <v>1.3267800000000003</v>
      </c>
      <c r="T33" s="37">
        <f t="shared" si="10"/>
        <v>27.299999999999997</v>
      </c>
    </row>
    <row r="34" spans="1:20">
      <c r="A34" s="8" t="s">
        <v>76</v>
      </c>
      <c r="B34" s="202">
        <v>27.3</v>
      </c>
      <c r="C34" s="202">
        <v>27.3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11.389559999999999</v>
      </c>
      <c r="J34" s="21">
        <f t="shared" si="6"/>
        <v>6.3690899999999999</v>
      </c>
      <c r="K34" s="21">
        <f t="shared" si="7"/>
        <v>8.2145700000000001</v>
      </c>
      <c r="L34" s="21">
        <f t="shared" si="8"/>
        <v>1.3267800000000003</v>
      </c>
      <c r="M34" s="156">
        <f t="shared" si="9"/>
        <v>27.299999999999997</v>
      </c>
      <c r="N34" s="22"/>
      <c r="P34" s="37">
        <f t="shared" si="1"/>
        <v>11.389559999999999</v>
      </c>
      <c r="Q34" s="37">
        <f t="shared" si="2"/>
        <v>6.3690899999999999</v>
      </c>
      <c r="R34" s="37">
        <f t="shared" si="3"/>
        <v>8.2145700000000001</v>
      </c>
      <c r="S34" s="37">
        <f t="shared" si="4"/>
        <v>1.3267800000000003</v>
      </c>
      <c r="T34" s="37">
        <f t="shared" si="10"/>
        <v>27.299999999999997</v>
      </c>
    </row>
    <row r="35" spans="1:20">
      <c r="A35" s="8" t="s">
        <v>77</v>
      </c>
      <c r="B35" s="202">
        <v>27.3</v>
      </c>
      <c r="C35" s="202">
        <v>27.3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11.389559999999999</v>
      </c>
      <c r="J35" s="21">
        <f t="shared" si="6"/>
        <v>6.3690899999999999</v>
      </c>
      <c r="K35" s="21">
        <f t="shared" si="7"/>
        <v>8.2145700000000001</v>
      </c>
      <c r="L35" s="21">
        <f t="shared" si="8"/>
        <v>1.3267800000000003</v>
      </c>
      <c r="M35" s="156">
        <f t="shared" si="9"/>
        <v>27.299999999999997</v>
      </c>
      <c r="N35" s="22"/>
      <c r="P35" s="37">
        <f t="shared" ref="P35:P66" si="12">I35</f>
        <v>11.389559999999999</v>
      </c>
      <c r="Q35" s="37">
        <f t="shared" ref="Q35:Q66" si="13">J35</f>
        <v>6.3690899999999999</v>
      </c>
      <c r="R35" s="37">
        <f t="shared" ref="R35:R66" si="14">K35</f>
        <v>8.2145700000000001</v>
      </c>
      <c r="S35" s="37">
        <f t="shared" ref="S35:S66" si="15">L35</f>
        <v>1.3267800000000003</v>
      </c>
      <c r="T35" s="37">
        <f t="shared" si="10"/>
        <v>27.299999999999997</v>
      </c>
    </row>
    <row r="36" spans="1:20">
      <c r="A36" s="8" t="s">
        <v>78</v>
      </c>
      <c r="B36" s="202">
        <v>27.3</v>
      </c>
      <c r="C36" s="202">
        <v>27.3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11.389559999999999</v>
      </c>
      <c r="J36" s="21">
        <f t="shared" si="6"/>
        <v>6.3690899999999999</v>
      </c>
      <c r="K36" s="21">
        <f t="shared" si="7"/>
        <v>8.2145700000000001</v>
      </c>
      <c r="L36" s="21">
        <f t="shared" si="8"/>
        <v>1.3267800000000003</v>
      </c>
      <c r="M36" s="156">
        <f t="shared" si="9"/>
        <v>27.299999999999997</v>
      </c>
      <c r="N36" s="22"/>
      <c r="P36" s="37">
        <f t="shared" si="12"/>
        <v>11.389559999999999</v>
      </c>
      <c r="Q36" s="37">
        <f t="shared" si="13"/>
        <v>6.3690899999999999</v>
      </c>
      <c r="R36" s="37">
        <f t="shared" si="14"/>
        <v>8.2145700000000001</v>
      </c>
      <c r="S36" s="37">
        <f t="shared" si="15"/>
        <v>1.3267800000000003</v>
      </c>
      <c r="T36" s="37">
        <f t="shared" si="10"/>
        <v>27.299999999999997</v>
      </c>
    </row>
    <row r="37" spans="1:20">
      <c r="A37" s="8" t="s">
        <v>79</v>
      </c>
      <c r="B37" s="202">
        <v>27.3</v>
      </c>
      <c r="C37" s="202">
        <v>27.3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11.389559999999999</v>
      </c>
      <c r="J37" s="21">
        <f t="shared" si="6"/>
        <v>6.3690899999999999</v>
      </c>
      <c r="K37" s="21">
        <f t="shared" si="7"/>
        <v>8.2145700000000001</v>
      </c>
      <c r="L37" s="21">
        <f t="shared" si="8"/>
        <v>1.3267800000000003</v>
      </c>
      <c r="M37" s="156">
        <f t="shared" si="9"/>
        <v>27.299999999999997</v>
      </c>
      <c r="N37" s="22"/>
      <c r="P37" s="37">
        <f t="shared" si="12"/>
        <v>11.389559999999999</v>
      </c>
      <c r="Q37" s="37">
        <f t="shared" si="13"/>
        <v>6.3690899999999999</v>
      </c>
      <c r="R37" s="37">
        <f t="shared" si="14"/>
        <v>8.2145700000000001</v>
      </c>
      <c r="S37" s="37">
        <f t="shared" si="15"/>
        <v>1.3267800000000003</v>
      </c>
      <c r="T37" s="37">
        <f t="shared" si="10"/>
        <v>27.299999999999997</v>
      </c>
    </row>
    <row r="38" spans="1:20">
      <c r="A38" s="8" t="s">
        <v>80</v>
      </c>
      <c r="B38" s="202">
        <v>27.3</v>
      </c>
      <c r="C38" s="202">
        <v>27.3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11.389559999999999</v>
      </c>
      <c r="J38" s="21">
        <f t="shared" si="6"/>
        <v>6.3690899999999999</v>
      </c>
      <c r="K38" s="21">
        <f t="shared" si="7"/>
        <v>8.2145700000000001</v>
      </c>
      <c r="L38" s="21">
        <f t="shared" si="8"/>
        <v>1.3267800000000003</v>
      </c>
      <c r="M38" s="156">
        <f t="shared" si="9"/>
        <v>27.299999999999997</v>
      </c>
      <c r="N38" s="22"/>
      <c r="P38" s="37">
        <f t="shared" si="12"/>
        <v>11.389559999999999</v>
      </c>
      <c r="Q38" s="37">
        <f t="shared" si="13"/>
        <v>6.3690899999999999</v>
      </c>
      <c r="R38" s="37">
        <f t="shared" si="14"/>
        <v>8.2145700000000001</v>
      </c>
      <c r="S38" s="37">
        <f t="shared" si="15"/>
        <v>1.3267800000000003</v>
      </c>
      <c r="T38" s="37">
        <f t="shared" si="10"/>
        <v>27.299999999999997</v>
      </c>
    </row>
    <row r="39" spans="1:20">
      <c r="A39" s="8" t="s">
        <v>81</v>
      </c>
      <c r="B39" s="202">
        <v>27.3</v>
      </c>
      <c r="C39" s="202">
        <v>27.3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11.389559999999999</v>
      </c>
      <c r="J39" s="21">
        <f t="shared" si="6"/>
        <v>6.3690899999999999</v>
      </c>
      <c r="K39" s="21">
        <f t="shared" si="7"/>
        <v>8.2145700000000001</v>
      </c>
      <c r="L39" s="21">
        <f t="shared" si="8"/>
        <v>1.3267800000000003</v>
      </c>
      <c r="M39" s="156">
        <f t="shared" si="9"/>
        <v>27.299999999999997</v>
      </c>
      <c r="N39" s="22"/>
      <c r="P39" s="37">
        <f t="shared" si="12"/>
        <v>11.389559999999999</v>
      </c>
      <c r="Q39" s="37">
        <f t="shared" si="13"/>
        <v>6.3690899999999999</v>
      </c>
      <c r="R39" s="37">
        <f t="shared" si="14"/>
        <v>8.2145700000000001</v>
      </c>
      <c r="S39" s="37">
        <f t="shared" si="15"/>
        <v>1.3267800000000003</v>
      </c>
      <c r="T39" s="37">
        <f t="shared" si="10"/>
        <v>27.299999999999997</v>
      </c>
    </row>
    <row r="40" spans="1:20">
      <c r="A40" s="8" t="s">
        <v>82</v>
      </c>
      <c r="B40" s="202">
        <v>27.3</v>
      </c>
      <c r="C40" s="202">
        <v>27.3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11.389559999999999</v>
      </c>
      <c r="J40" s="21">
        <f t="shared" si="6"/>
        <v>6.3690899999999999</v>
      </c>
      <c r="K40" s="21">
        <f t="shared" si="7"/>
        <v>8.2145700000000001</v>
      </c>
      <c r="L40" s="21">
        <f t="shared" si="8"/>
        <v>1.3267800000000003</v>
      </c>
      <c r="M40" s="156">
        <f t="shared" si="9"/>
        <v>27.299999999999997</v>
      </c>
      <c r="N40" s="22"/>
      <c r="P40" s="37">
        <f t="shared" si="12"/>
        <v>11.389559999999999</v>
      </c>
      <c r="Q40" s="37">
        <f t="shared" si="13"/>
        <v>6.3690899999999999</v>
      </c>
      <c r="R40" s="37">
        <f t="shared" si="14"/>
        <v>8.2145700000000001</v>
      </c>
      <c r="S40" s="37">
        <f t="shared" si="15"/>
        <v>1.3267800000000003</v>
      </c>
      <c r="T40" s="37">
        <f t="shared" si="10"/>
        <v>27.299999999999997</v>
      </c>
    </row>
    <row r="41" spans="1:20">
      <c r="A41" s="8" t="s">
        <v>83</v>
      </c>
      <c r="B41" s="202">
        <v>27.3</v>
      </c>
      <c r="C41" s="202">
        <v>27.3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11.389559999999999</v>
      </c>
      <c r="J41" s="21">
        <f t="shared" si="6"/>
        <v>6.3690899999999999</v>
      </c>
      <c r="K41" s="21">
        <f t="shared" si="7"/>
        <v>8.2145700000000001</v>
      </c>
      <c r="L41" s="21">
        <f t="shared" si="8"/>
        <v>1.3267800000000003</v>
      </c>
      <c r="M41" s="156">
        <f t="shared" si="9"/>
        <v>27.299999999999997</v>
      </c>
      <c r="N41" s="22"/>
      <c r="P41" s="37">
        <f t="shared" si="12"/>
        <v>11.389559999999999</v>
      </c>
      <c r="Q41" s="37">
        <f t="shared" si="13"/>
        <v>6.3690899999999999</v>
      </c>
      <c r="R41" s="37">
        <f t="shared" si="14"/>
        <v>8.2145700000000001</v>
      </c>
      <c r="S41" s="37">
        <f t="shared" si="15"/>
        <v>1.3267800000000003</v>
      </c>
      <c r="T41" s="37">
        <f t="shared" si="10"/>
        <v>27.299999999999997</v>
      </c>
    </row>
    <row r="42" spans="1:20">
      <c r="A42" s="8" t="s">
        <v>84</v>
      </c>
      <c r="B42" s="202">
        <v>27.3</v>
      </c>
      <c r="C42" s="202">
        <v>27.3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11.389559999999999</v>
      </c>
      <c r="J42" s="21">
        <f t="shared" si="6"/>
        <v>6.3690899999999999</v>
      </c>
      <c r="K42" s="21">
        <f t="shared" si="7"/>
        <v>8.2145700000000001</v>
      </c>
      <c r="L42" s="21">
        <f t="shared" si="8"/>
        <v>1.3267800000000003</v>
      </c>
      <c r="M42" s="156">
        <f t="shared" si="9"/>
        <v>27.299999999999997</v>
      </c>
      <c r="N42" s="22"/>
      <c r="P42" s="37">
        <f t="shared" si="12"/>
        <v>11.389559999999999</v>
      </c>
      <c r="Q42" s="37">
        <f t="shared" si="13"/>
        <v>6.3690899999999999</v>
      </c>
      <c r="R42" s="37">
        <f t="shared" si="14"/>
        <v>8.2145700000000001</v>
      </c>
      <c r="S42" s="37">
        <f t="shared" si="15"/>
        <v>1.3267800000000003</v>
      </c>
      <c r="T42" s="37">
        <f t="shared" si="10"/>
        <v>27.299999999999997</v>
      </c>
    </row>
    <row r="43" spans="1:20">
      <c r="A43" s="8" t="s">
        <v>85</v>
      </c>
      <c r="B43" s="202">
        <v>27.3</v>
      </c>
      <c r="C43" s="202">
        <v>27.3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11.389559999999999</v>
      </c>
      <c r="J43" s="21">
        <f t="shared" si="6"/>
        <v>6.3690899999999999</v>
      </c>
      <c r="K43" s="21">
        <f t="shared" si="7"/>
        <v>8.2145700000000001</v>
      </c>
      <c r="L43" s="21">
        <f t="shared" si="8"/>
        <v>1.3267800000000003</v>
      </c>
      <c r="M43" s="156">
        <f t="shared" si="9"/>
        <v>27.299999999999997</v>
      </c>
      <c r="N43" s="22"/>
      <c r="P43" s="37">
        <f t="shared" si="12"/>
        <v>11.389559999999999</v>
      </c>
      <c r="Q43" s="37">
        <f t="shared" si="13"/>
        <v>6.3690899999999999</v>
      </c>
      <c r="R43" s="37">
        <f t="shared" si="14"/>
        <v>8.2145700000000001</v>
      </c>
      <c r="S43" s="37">
        <f t="shared" si="15"/>
        <v>1.3267800000000003</v>
      </c>
      <c r="T43" s="37">
        <f t="shared" si="10"/>
        <v>27.299999999999997</v>
      </c>
    </row>
    <row r="44" spans="1:20">
      <c r="A44" s="8" t="s">
        <v>86</v>
      </c>
      <c r="B44" s="202">
        <v>27.3</v>
      </c>
      <c r="C44" s="202">
        <v>27.3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11.389559999999999</v>
      </c>
      <c r="J44" s="21">
        <f t="shared" si="6"/>
        <v>6.3690899999999999</v>
      </c>
      <c r="K44" s="21">
        <f t="shared" si="7"/>
        <v>8.2145700000000001</v>
      </c>
      <c r="L44" s="21">
        <f t="shared" si="8"/>
        <v>1.3267800000000003</v>
      </c>
      <c r="M44" s="156">
        <f t="shared" si="9"/>
        <v>27.299999999999997</v>
      </c>
      <c r="N44" s="22"/>
      <c r="P44" s="37">
        <f t="shared" si="12"/>
        <v>11.389559999999999</v>
      </c>
      <c r="Q44" s="37">
        <f t="shared" si="13"/>
        <v>6.3690899999999999</v>
      </c>
      <c r="R44" s="37">
        <f t="shared" si="14"/>
        <v>8.2145700000000001</v>
      </c>
      <c r="S44" s="37">
        <f t="shared" si="15"/>
        <v>1.3267800000000003</v>
      </c>
      <c r="T44" s="37">
        <f t="shared" si="10"/>
        <v>27.299999999999997</v>
      </c>
    </row>
    <row r="45" spans="1:20">
      <c r="A45" s="8" t="s">
        <v>87</v>
      </c>
      <c r="B45" s="202">
        <v>27.3</v>
      </c>
      <c r="C45" s="202">
        <v>27.3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11.389559999999999</v>
      </c>
      <c r="J45" s="21">
        <f t="shared" si="6"/>
        <v>6.3690899999999999</v>
      </c>
      <c r="K45" s="21">
        <f t="shared" si="7"/>
        <v>8.2145700000000001</v>
      </c>
      <c r="L45" s="21">
        <f t="shared" si="8"/>
        <v>1.3267800000000003</v>
      </c>
      <c r="M45" s="156">
        <f t="shared" si="9"/>
        <v>27.299999999999997</v>
      </c>
      <c r="N45" s="22"/>
      <c r="P45" s="37">
        <f t="shared" si="12"/>
        <v>11.389559999999999</v>
      </c>
      <c r="Q45" s="37">
        <f t="shared" si="13"/>
        <v>6.3690899999999999</v>
      </c>
      <c r="R45" s="37">
        <f t="shared" si="14"/>
        <v>8.2145700000000001</v>
      </c>
      <c r="S45" s="37">
        <f t="shared" si="15"/>
        <v>1.3267800000000003</v>
      </c>
      <c r="T45" s="37">
        <f t="shared" si="10"/>
        <v>27.299999999999997</v>
      </c>
    </row>
    <row r="46" spans="1:20">
      <c r="A46" s="8" t="s">
        <v>88</v>
      </c>
      <c r="B46" s="202">
        <v>27.3</v>
      </c>
      <c r="C46" s="202">
        <v>27.3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11.389559999999999</v>
      </c>
      <c r="J46" s="21">
        <f t="shared" si="6"/>
        <v>6.3690899999999999</v>
      </c>
      <c r="K46" s="21">
        <f t="shared" si="7"/>
        <v>8.2145700000000001</v>
      </c>
      <c r="L46" s="21">
        <f t="shared" si="8"/>
        <v>1.3267800000000003</v>
      </c>
      <c r="M46" s="156">
        <f t="shared" si="9"/>
        <v>27.299999999999997</v>
      </c>
      <c r="N46" s="22"/>
      <c r="P46" s="37">
        <f t="shared" si="12"/>
        <v>11.389559999999999</v>
      </c>
      <c r="Q46" s="37">
        <f t="shared" si="13"/>
        <v>6.3690899999999999</v>
      </c>
      <c r="R46" s="37">
        <f t="shared" si="14"/>
        <v>8.2145700000000001</v>
      </c>
      <c r="S46" s="37">
        <f t="shared" si="15"/>
        <v>1.3267800000000003</v>
      </c>
      <c r="T46" s="37">
        <f t="shared" si="10"/>
        <v>27.299999999999997</v>
      </c>
    </row>
    <row r="47" spans="1:20">
      <c r="A47" s="8" t="s">
        <v>89</v>
      </c>
      <c r="B47" s="202">
        <v>27.3</v>
      </c>
      <c r="C47" s="202">
        <v>27.3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11.389559999999999</v>
      </c>
      <c r="J47" s="21">
        <f t="shared" si="6"/>
        <v>6.3690899999999999</v>
      </c>
      <c r="K47" s="21">
        <f t="shared" si="7"/>
        <v>8.2145700000000001</v>
      </c>
      <c r="L47" s="21">
        <f t="shared" si="8"/>
        <v>1.3267800000000003</v>
      </c>
      <c r="M47" s="156">
        <f t="shared" si="9"/>
        <v>27.299999999999997</v>
      </c>
      <c r="N47" s="22"/>
      <c r="P47" s="37">
        <f t="shared" si="12"/>
        <v>11.389559999999999</v>
      </c>
      <c r="Q47" s="37">
        <f t="shared" si="13"/>
        <v>6.3690899999999999</v>
      </c>
      <c r="R47" s="37">
        <f t="shared" si="14"/>
        <v>8.2145700000000001</v>
      </c>
      <c r="S47" s="37">
        <f t="shared" si="15"/>
        <v>1.3267800000000003</v>
      </c>
      <c r="T47" s="37">
        <f t="shared" si="10"/>
        <v>27.299999999999997</v>
      </c>
    </row>
    <row r="48" spans="1:20">
      <c r="A48" s="8" t="s">
        <v>90</v>
      </c>
      <c r="B48" s="202">
        <v>27.3</v>
      </c>
      <c r="C48" s="202">
        <v>27.3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11.389559999999999</v>
      </c>
      <c r="J48" s="21">
        <f t="shared" si="6"/>
        <v>6.3690899999999999</v>
      </c>
      <c r="K48" s="21">
        <f t="shared" si="7"/>
        <v>8.2145700000000001</v>
      </c>
      <c r="L48" s="21">
        <f t="shared" si="8"/>
        <v>1.3267800000000003</v>
      </c>
      <c r="M48" s="156">
        <f t="shared" si="9"/>
        <v>27.299999999999997</v>
      </c>
      <c r="N48" s="22"/>
      <c r="P48" s="37">
        <f t="shared" si="12"/>
        <v>11.389559999999999</v>
      </c>
      <c r="Q48" s="37">
        <f t="shared" si="13"/>
        <v>6.3690899999999999</v>
      </c>
      <c r="R48" s="37">
        <f t="shared" si="14"/>
        <v>8.2145700000000001</v>
      </c>
      <c r="S48" s="37">
        <f t="shared" si="15"/>
        <v>1.3267800000000003</v>
      </c>
      <c r="T48" s="37">
        <f t="shared" si="10"/>
        <v>27.299999999999997</v>
      </c>
    </row>
    <row r="49" spans="1:20">
      <c r="A49" s="8" t="s">
        <v>91</v>
      </c>
      <c r="B49" s="202">
        <v>27.3</v>
      </c>
      <c r="C49" s="202">
        <v>27.3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11.389559999999999</v>
      </c>
      <c r="J49" s="21">
        <f t="shared" si="6"/>
        <v>6.3690899999999999</v>
      </c>
      <c r="K49" s="21">
        <f t="shared" si="7"/>
        <v>8.2145700000000001</v>
      </c>
      <c r="L49" s="21">
        <f t="shared" si="8"/>
        <v>1.3267800000000003</v>
      </c>
      <c r="M49" s="156">
        <f t="shared" si="9"/>
        <v>27.299999999999997</v>
      </c>
      <c r="N49" s="22"/>
      <c r="P49" s="37">
        <f t="shared" si="12"/>
        <v>11.389559999999999</v>
      </c>
      <c r="Q49" s="37">
        <f t="shared" si="13"/>
        <v>6.3690899999999999</v>
      </c>
      <c r="R49" s="37">
        <f t="shared" si="14"/>
        <v>8.2145700000000001</v>
      </c>
      <c r="S49" s="37">
        <f t="shared" si="15"/>
        <v>1.3267800000000003</v>
      </c>
      <c r="T49" s="37">
        <f t="shared" si="10"/>
        <v>27.299999999999997</v>
      </c>
    </row>
    <row r="50" spans="1:20">
      <c r="A50" s="8" t="s">
        <v>92</v>
      </c>
      <c r="B50" s="202">
        <v>27.3</v>
      </c>
      <c r="C50" s="202">
        <v>27.3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11.389559999999999</v>
      </c>
      <c r="J50" s="21">
        <f t="shared" si="6"/>
        <v>6.3690899999999999</v>
      </c>
      <c r="K50" s="21">
        <f t="shared" si="7"/>
        <v>8.2145700000000001</v>
      </c>
      <c r="L50" s="21">
        <f t="shared" si="8"/>
        <v>1.3267800000000003</v>
      </c>
      <c r="M50" s="156">
        <f t="shared" si="9"/>
        <v>27.299999999999997</v>
      </c>
      <c r="N50" s="22"/>
      <c r="P50" s="37">
        <f t="shared" si="12"/>
        <v>11.389559999999999</v>
      </c>
      <c r="Q50" s="37">
        <f t="shared" si="13"/>
        <v>6.3690899999999999</v>
      </c>
      <c r="R50" s="37">
        <f t="shared" si="14"/>
        <v>8.2145700000000001</v>
      </c>
      <c r="S50" s="37">
        <f t="shared" si="15"/>
        <v>1.3267800000000003</v>
      </c>
      <c r="T50" s="37">
        <f t="shared" si="10"/>
        <v>27.299999999999997</v>
      </c>
    </row>
    <row r="51" spans="1:20">
      <c r="A51" s="8" t="s">
        <v>93</v>
      </c>
      <c r="B51" s="202">
        <v>27.3</v>
      </c>
      <c r="C51" s="202">
        <v>27.3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11.389559999999999</v>
      </c>
      <c r="J51" s="21">
        <f t="shared" si="6"/>
        <v>6.3690899999999999</v>
      </c>
      <c r="K51" s="21">
        <f t="shared" si="7"/>
        <v>8.2145700000000001</v>
      </c>
      <c r="L51" s="21">
        <f t="shared" si="8"/>
        <v>1.3267800000000003</v>
      </c>
      <c r="M51" s="156">
        <f t="shared" si="9"/>
        <v>27.299999999999997</v>
      </c>
      <c r="N51" s="22"/>
      <c r="P51" s="37">
        <f t="shared" si="12"/>
        <v>11.389559999999999</v>
      </c>
      <c r="Q51" s="37">
        <f t="shared" si="13"/>
        <v>6.3690899999999999</v>
      </c>
      <c r="R51" s="37">
        <f t="shared" si="14"/>
        <v>8.2145700000000001</v>
      </c>
      <c r="S51" s="37">
        <f t="shared" si="15"/>
        <v>1.3267800000000003</v>
      </c>
      <c r="T51" s="37">
        <f t="shared" si="10"/>
        <v>27.299999999999997</v>
      </c>
    </row>
    <row r="52" spans="1:20">
      <c r="A52" s="8" t="s">
        <v>94</v>
      </c>
      <c r="B52" s="202">
        <v>27.3</v>
      </c>
      <c r="C52" s="202">
        <v>27.3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11.389559999999999</v>
      </c>
      <c r="J52" s="21">
        <f t="shared" si="6"/>
        <v>6.3690899999999999</v>
      </c>
      <c r="K52" s="21">
        <f t="shared" si="7"/>
        <v>8.2145700000000001</v>
      </c>
      <c r="L52" s="21">
        <f t="shared" si="8"/>
        <v>1.3267800000000003</v>
      </c>
      <c r="M52" s="156">
        <f t="shared" si="9"/>
        <v>27.299999999999997</v>
      </c>
      <c r="N52" s="22"/>
      <c r="P52" s="37">
        <f t="shared" si="12"/>
        <v>11.389559999999999</v>
      </c>
      <c r="Q52" s="37">
        <f t="shared" si="13"/>
        <v>6.3690899999999999</v>
      </c>
      <c r="R52" s="37">
        <f t="shared" si="14"/>
        <v>8.2145700000000001</v>
      </c>
      <c r="S52" s="37">
        <f t="shared" si="15"/>
        <v>1.3267800000000003</v>
      </c>
      <c r="T52" s="37">
        <f t="shared" si="10"/>
        <v>27.299999999999997</v>
      </c>
    </row>
    <row r="53" spans="1:20">
      <c r="A53" s="8" t="s">
        <v>95</v>
      </c>
      <c r="B53" s="202">
        <v>27.3</v>
      </c>
      <c r="C53" s="202">
        <v>27.3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11.389559999999999</v>
      </c>
      <c r="J53" s="21">
        <f t="shared" si="6"/>
        <v>6.3690899999999999</v>
      </c>
      <c r="K53" s="21">
        <f t="shared" si="7"/>
        <v>8.2145700000000001</v>
      </c>
      <c r="L53" s="21">
        <f t="shared" si="8"/>
        <v>1.3267800000000003</v>
      </c>
      <c r="M53" s="156">
        <f t="shared" si="9"/>
        <v>27.299999999999997</v>
      </c>
      <c r="N53" s="22"/>
      <c r="P53" s="37">
        <f t="shared" si="12"/>
        <v>11.389559999999999</v>
      </c>
      <c r="Q53" s="37">
        <f t="shared" si="13"/>
        <v>6.3690899999999999</v>
      </c>
      <c r="R53" s="37">
        <f t="shared" si="14"/>
        <v>8.2145700000000001</v>
      </c>
      <c r="S53" s="37">
        <f t="shared" si="15"/>
        <v>1.3267800000000003</v>
      </c>
      <c r="T53" s="37">
        <f t="shared" si="10"/>
        <v>27.299999999999997</v>
      </c>
    </row>
    <row r="54" spans="1:20">
      <c r="A54" s="8" t="s">
        <v>96</v>
      </c>
      <c r="B54" s="202">
        <v>27.3</v>
      </c>
      <c r="C54" s="202">
        <v>27.3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11.389559999999999</v>
      </c>
      <c r="J54" s="21">
        <f t="shared" si="6"/>
        <v>6.3690899999999999</v>
      </c>
      <c r="K54" s="21">
        <f t="shared" si="7"/>
        <v>8.2145700000000001</v>
      </c>
      <c r="L54" s="21">
        <f t="shared" si="8"/>
        <v>1.3267800000000003</v>
      </c>
      <c r="M54" s="156">
        <f t="shared" si="9"/>
        <v>27.299999999999997</v>
      </c>
      <c r="N54" s="22"/>
      <c r="P54" s="37">
        <f t="shared" si="12"/>
        <v>11.389559999999999</v>
      </c>
      <c r="Q54" s="37">
        <f t="shared" si="13"/>
        <v>6.3690899999999999</v>
      </c>
      <c r="R54" s="37">
        <f t="shared" si="14"/>
        <v>8.2145700000000001</v>
      </c>
      <c r="S54" s="37">
        <f t="shared" si="15"/>
        <v>1.3267800000000003</v>
      </c>
      <c r="T54" s="37">
        <f t="shared" si="10"/>
        <v>27.299999999999997</v>
      </c>
    </row>
    <row r="55" spans="1:20">
      <c r="A55" s="8" t="s">
        <v>97</v>
      </c>
      <c r="B55" s="202">
        <v>27.3</v>
      </c>
      <c r="C55" s="202">
        <v>27.3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11.389559999999999</v>
      </c>
      <c r="J55" s="21">
        <f t="shared" si="6"/>
        <v>6.3690899999999999</v>
      </c>
      <c r="K55" s="21">
        <f t="shared" si="7"/>
        <v>8.2145700000000001</v>
      </c>
      <c r="L55" s="21">
        <f t="shared" si="8"/>
        <v>1.3267800000000003</v>
      </c>
      <c r="M55" s="156">
        <f t="shared" si="9"/>
        <v>27.299999999999997</v>
      </c>
      <c r="N55" s="22"/>
      <c r="P55" s="37">
        <f t="shared" si="12"/>
        <v>11.389559999999999</v>
      </c>
      <c r="Q55" s="37">
        <f t="shared" si="13"/>
        <v>6.3690899999999999</v>
      </c>
      <c r="R55" s="37">
        <f t="shared" si="14"/>
        <v>8.2145700000000001</v>
      </c>
      <c r="S55" s="37">
        <f t="shared" si="15"/>
        <v>1.3267800000000003</v>
      </c>
      <c r="T55" s="37">
        <f t="shared" si="10"/>
        <v>27.299999999999997</v>
      </c>
    </row>
    <row r="56" spans="1:20">
      <c r="A56" s="8" t="s">
        <v>98</v>
      </c>
      <c r="B56" s="202">
        <v>27.3</v>
      </c>
      <c r="C56" s="202">
        <v>27.3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11.389559999999999</v>
      </c>
      <c r="J56" s="21">
        <f t="shared" si="6"/>
        <v>6.3690899999999999</v>
      </c>
      <c r="K56" s="21">
        <f t="shared" si="7"/>
        <v>8.2145700000000001</v>
      </c>
      <c r="L56" s="21">
        <f t="shared" si="8"/>
        <v>1.3267800000000003</v>
      </c>
      <c r="M56" s="156">
        <f t="shared" si="9"/>
        <v>27.299999999999997</v>
      </c>
      <c r="N56" s="22"/>
      <c r="P56" s="37">
        <f t="shared" si="12"/>
        <v>11.389559999999999</v>
      </c>
      <c r="Q56" s="37">
        <f t="shared" si="13"/>
        <v>6.3690899999999999</v>
      </c>
      <c r="R56" s="37">
        <f t="shared" si="14"/>
        <v>8.2145700000000001</v>
      </c>
      <c r="S56" s="37">
        <f t="shared" si="15"/>
        <v>1.3267800000000003</v>
      </c>
      <c r="T56" s="37">
        <f t="shared" si="10"/>
        <v>27.299999999999997</v>
      </c>
    </row>
    <row r="57" spans="1:20">
      <c r="A57" s="8" t="s">
        <v>99</v>
      </c>
      <c r="B57" s="202">
        <v>27.3</v>
      </c>
      <c r="C57" s="202">
        <v>27.3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11.389559999999999</v>
      </c>
      <c r="J57" s="21">
        <f t="shared" si="6"/>
        <v>6.3690899999999999</v>
      </c>
      <c r="K57" s="21">
        <f t="shared" si="7"/>
        <v>8.2145700000000001</v>
      </c>
      <c r="L57" s="21">
        <f t="shared" si="8"/>
        <v>1.3267800000000003</v>
      </c>
      <c r="M57" s="156">
        <f t="shared" si="9"/>
        <v>27.299999999999997</v>
      </c>
      <c r="N57" s="22"/>
      <c r="P57" s="37">
        <f t="shared" si="12"/>
        <v>11.389559999999999</v>
      </c>
      <c r="Q57" s="37">
        <f t="shared" si="13"/>
        <v>6.3690899999999999</v>
      </c>
      <c r="R57" s="37">
        <f t="shared" si="14"/>
        <v>8.2145700000000001</v>
      </c>
      <c r="S57" s="37">
        <f t="shared" si="15"/>
        <v>1.3267800000000003</v>
      </c>
      <c r="T57" s="37">
        <f t="shared" si="10"/>
        <v>27.299999999999997</v>
      </c>
    </row>
    <row r="58" spans="1:20">
      <c r="A58" s="8" t="s">
        <v>100</v>
      </c>
      <c r="B58" s="202">
        <v>27.3</v>
      </c>
      <c r="C58" s="202">
        <v>27.3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11.389559999999999</v>
      </c>
      <c r="J58" s="21">
        <f t="shared" si="6"/>
        <v>6.3690899999999999</v>
      </c>
      <c r="K58" s="21">
        <f t="shared" si="7"/>
        <v>8.2145700000000001</v>
      </c>
      <c r="L58" s="21">
        <f t="shared" si="8"/>
        <v>1.3267800000000003</v>
      </c>
      <c r="M58" s="156">
        <f t="shared" si="9"/>
        <v>27.299999999999997</v>
      </c>
      <c r="N58" s="22"/>
      <c r="P58" s="37">
        <f t="shared" si="12"/>
        <v>11.389559999999999</v>
      </c>
      <c r="Q58" s="37">
        <f t="shared" si="13"/>
        <v>6.3690899999999999</v>
      </c>
      <c r="R58" s="37">
        <f t="shared" si="14"/>
        <v>8.2145700000000001</v>
      </c>
      <c r="S58" s="37">
        <f t="shared" si="15"/>
        <v>1.3267800000000003</v>
      </c>
      <c r="T58" s="37">
        <f t="shared" si="10"/>
        <v>27.299999999999997</v>
      </c>
    </row>
    <row r="59" spans="1:20">
      <c r="A59" s="8" t="s">
        <v>101</v>
      </c>
      <c r="B59" s="202">
        <v>27.3</v>
      </c>
      <c r="C59" s="202">
        <v>27.3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11.389559999999999</v>
      </c>
      <c r="J59" s="21">
        <f t="shared" si="6"/>
        <v>6.3690899999999999</v>
      </c>
      <c r="K59" s="21">
        <f t="shared" si="7"/>
        <v>8.2145700000000001</v>
      </c>
      <c r="L59" s="21">
        <f t="shared" si="8"/>
        <v>1.3267800000000003</v>
      </c>
      <c r="M59" s="156">
        <f t="shared" si="9"/>
        <v>27.299999999999997</v>
      </c>
      <c r="N59" s="22"/>
      <c r="P59" s="37">
        <f t="shared" si="12"/>
        <v>11.389559999999999</v>
      </c>
      <c r="Q59" s="37">
        <f t="shared" si="13"/>
        <v>6.3690899999999999</v>
      </c>
      <c r="R59" s="37">
        <f t="shared" si="14"/>
        <v>8.2145700000000001</v>
      </c>
      <c r="S59" s="37">
        <f t="shared" si="15"/>
        <v>1.3267800000000003</v>
      </c>
      <c r="T59" s="37">
        <f t="shared" si="10"/>
        <v>27.299999999999997</v>
      </c>
    </row>
    <row r="60" spans="1:20">
      <c r="A60" s="8" t="s">
        <v>102</v>
      </c>
      <c r="B60" s="202">
        <v>27.3</v>
      </c>
      <c r="C60" s="202">
        <v>27.3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11.389559999999999</v>
      </c>
      <c r="J60" s="21">
        <f t="shared" si="6"/>
        <v>6.3690899999999999</v>
      </c>
      <c r="K60" s="21">
        <f t="shared" si="7"/>
        <v>8.2145700000000001</v>
      </c>
      <c r="L60" s="21">
        <f t="shared" si="8"/>
        <v>1.3267800000000003</v>
      </c>
      <c r="M60" s="156">
        <f t="shared" si="9"/>
        <v>27.299999999999997</v>
      </c>
      <c r="N60" s="22"/>
      <c r="P60" s="37">
        <f t="shared" si="12"/>
        <v>11.389559999999999</v>
      </c>
      <c r="Q60" s="37">
        <f t="shared" si="13"/>
        <v>6.3690899999999999</v>
      </c>
      <c r="R60" s="37">
        <f t="shared" si="14"/>
        <v>8.2145700000000001</v>
      </c>
      <c r="S60" s="37">
        <f t="shared" si="15"/>
        <v>1.3267800000000003</v>
      </c>
      <c r="T60" s="37">
        <f t="shared" si="10"/>
        <v>27.299999999999997</v>
      </c>
    </row>
    <row r="61" spans="1:20">
      <c r="A61" s="8" t="s">
        <v>103</v>
      </c>
      <c r="B61" s="202">
        <v>27.3</v>
      </c>
      <c r="C61" s="202">
        <v>27.3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11.389559999999999</v>
      </c>
      <c r="J61" s="21">
        <f t="shared" si="6"/>
        <v>6.3690899999999999</v>
      </c>
      <c r="K61" s="21">
        <f t="shared" si="7"/>
        <v>8.2145700000000001</v>
      </c>
      <c r="L61" s="21">
        <f t="shared" si="8"/>
        <v>1.3267800000000003</v>
      </c>
      <c r="M61" s="156">
        <f t="shared" si="9"/>
        <v>27.299999999999997</v>
      </c>
      <c r="N61" s="22"/>
      <c r="P61" s="37">
        <f t="shared" si="12"/>
        <v>11.389559999999999</v>
      </c>
      <c r="Q61" s="37">
        <f t="shared" si="13"/>
        <v>6.3690899999999999</v>
      </c>
      <c r="R61" s="37">
        <f t="shared" si="14"/>
        <v>8.2145700000000001</v>
      </c>
      <c r="S61" s="37">
        <f t="shared" si="15"/>
        <v>1.3267800000000003</v>
      </c>
      <c r="T61" s="37">
        <f t="shared" si="10"/>
        <v>27.299999999999997</v>
      </c>
    </row>
    <row r="62" spans="1:20">
      <c r="A62" s="8" t="s">
        <v>104</v>
      </c>
      <c r="B62" s="202">
        <v>27.3</v>
      </c>
      <c r="C62" s="202">
        <v>27.3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11.389559999999999</v>
      </c>
      <c r="J62" s="21">
        <f t="shared" si="6"/>
        <v>6.3690899999999999</v>
      </c>
      <c r="K62" s="21">
        <f t="shared" si="7"/>
        <v>8.2145700000000001</v>
      </c>
      <c r="L62" s="21">
        <f t="shared" si="8"/>
        <v>1.3267800000000003</v>
      </c>
      <c r="M62" s="156">
        <f t="shared" si="9"/>
        <v>27.299999999999997</v>
      </c>
      <c r="N62" s="22"/>
      <c r="P62" s="37">
        <f t="shared" si="12"/>
        <v>11.389559999999999</v>
      </c>
      <c r="Q62" s="37">
        <f t="shared" si="13"/>
        <v>6.3690899999999999</v>
      </c>
      <c r="R62" s="37">
        <f t="shared" si="14"/>
        <v>8.2145700000000001</v>
      </c>
      <c r="S62" s="37">
        <f t="shared" si="15"/>
        <v>1.3267800000000003</v>
      </c>
      <c r="T62" s="37">
        <f t="shared" si="10"/>
        <v>27.299999999999997</v>
      </c>
    </row>
    <row r="63" spans="1:20">
      <c r="A63" s="8" t="s">
        <v>105</v>
      </c>
      <c r="B63" s="202">
        <v>27.3</v>
      </c>
      <c r="C63" s="202">
        <v>27.3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11.389559999999999</v>
      </c>
      <c r="J63" s="21">
        <f t="shared" si="6"/>
        <v>6.3690899999999999</v>
      </c>
      <c r="K63" s="21">
        <f t="shared" si="7"/>
        <v>8.2145700000000001</v>
      </c>
      <c r="L63" s="21">
        <f t="shared" si="8"/>
        <v>1.3267800000000003</v>
      </c>
      <c r="M63" s="156">
        <f t="shared" si="9"/>
        <v>27.299999999999997</v>
      </c>
      <c r="N63" s="22"/>
      <c r="P63" s="37">
        <f t="shared" si="12"/>
        <v>11.389559999999999</v>
      </c>
      <c r="Q63" s="37">
        <f t="shared" si="13"/>
        <v>6.3690899999999999</v>
      </c>
      <c r="R63" s="37">
        <f t="shared" si="14"/>
        <v>8.2145700000000001</v>
      </c>
      <c r="S63" s="37">
        <f t="shared" si="15"/>
        <v>1.3267800000000003</v>
      </c>
      <c r="T63" s="37">
        <f t="shared" si="10"/>
        <v>27.299999999999997</v>
      </c>
    </row>
    <row r="64" spans="1:20">
      <c r="A64" s="8" t="s">
        <v>106</v>
      </c>
      <c r="B64" s="202">
        <v>27.3</v>
      </c>
      <c r="C64" s="202">
        <v>27.3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11.389559999999999</v>
      </c>
      <c r="J64" s="21">
        <f t="shared" si="6"/>
        <v>6.3690899999999999</v>
      </c>
      <c r="K64" s="21">
        <f t="shared" si="7"/>
        <v>8.2145700000000001</v>
      </c>
      <c r="L64" s="21">
        <f t="shared" si="8"/>
        <v>1.3267800000000003</v>
      </c>
      <c r="M64" s="156">
        <f t="shared" si="9"/>
        <v>27.299999999999997</v>
      </c>
      <c r="N64" s="22"/>
      <c r="P64" s="37">
        <f t="shared" si="12"/>
        <v>11.389559999999999</v>
      </c>
      <c r="Q64" s="37">
        <f t="shared" si="13"/>
        <v>6.3690899999999999</v>
      </c>
      <c r="R64" s="37">
        <f t="shared" si="14"/>
        <v>8.2145700000000001</v>
      </c>
      <c r="S64" s="37">
        <f t="shared" si="15"/>
        <v>1.3267800000000003</v>
      </c>
      <c r="T64" s="37">
        <f t="shared" si="10"/>
        <v>27.299999999999997</v>
      </c>
    </row>
    <row r="65" spans="1:20">
      <c r="A65" s="8" t="s">
        <v>107</v>
      </c>
      <c r="B65" s="202">
        <v>27.3</v>
      </c>
      <c r="C65" s="202">
        <v>27.3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11.389559999999999</v>
      </c>
      <c r="J65" s="21">
        <f t="shared" si="6"/>
        <v>6.3690899999999999</v>
      </c>
      <c r="K65" s="21">
        <f t="shared" si="7"/>
        <v>8.2145700000000001</v>
      </c>
      <c r="L65" s="21">
        <f t="shared" si="8"/>
        <v>1.3267800000000003</v>
      </c>
      <c r="M65" s="156">
        <f t="shared" si="9"/>
        <v>27.299999999999997</v>
      </c>
      <c r="N65" s="22"/>
      <c r="P65" s="37">
        <f t="shared" si="12"/>
        <v>11.389559999999999</v>
      </c>
      <c r="Q65" s="37">
        <f t="shared" si="13"/>
        <v>6.3690899999999999</v>
      </c>
      <c r="R65" s="37">
        <f t="shared" si="14"/>
        <v>8.2145700000000001</v>
      </c>
      <c r="S65" s="37">
        <f t="shared" si="15"/>
        <v>1.3267800000000003</v>
      </c>
      <c r="T65" s="37">
        <f t="shared" si="10"/>
        <v>27.299999999999997</v>
      </c>
    </row>
    <row r="66" spans="1:20">
      <c r="A66" s="8" t="s">
        <v>108</v>
      </c>
      <c r="B66" s="202">
        <v>27.3</v>
      </c>
      <c r="C66" s="202">
        <v>27.3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11.389559999999999</v>
      </c>
      <c r="J66" s="21">
        <f t="shared" si="6"/>
        <v>6.3690899999999999</v>
      </c>
      <c r="K66" s="21">
        <f t="shared" si="7"/>
        <v>8.2145700000000001</v>
      </c>
      <c r="L66" s="21">
        <f t="shared" si="8"/>
        <v>1.3267800000000003</v>
      </c>
      <c r="M66" s="156">
        <f t="shared" si="9"/>
        <v>27.299999999999997</v>
      </c>
      <c r="N66" s="22"/>
      <c r="P66" s="37">
        <f t="shared" si="12"/>
        <v>11.389559999999999</v>
      </c>
      <c r="Q66" s="37">
        <f t="shared" si="13"/>
        <v>6.3690899999999999</v>
      </c>
      <c r="R66" s="37">
        <f t="shared" si="14"/>
        <v>8.2145700000000001</v>
      </c>
      <c r="S66" s="37">
        <f t="shared" si="15"/>
        <v>1.3267800000000003</v>
      </c>
      <c r="T66" s="37">
        <f t="shared" si="10"/>
        <v>27.299999999999997</v>
      </c>
    </row>
    <row r="67" spans="1:20">
      <c r="A67" s="8" t="s">
        <v>109</v>
      </c>
      <c r="B67" s="202">
        <v>27.3</v>
      </c>
      <c r="C67" s="202">
        <v>27.3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11.389559999999999</v>
      </c>
      <c r="J67" s="21">
        <f t="shared" si="6"/>
        <v>6.3690899999999999</v>
      </c>
      <c r="K67" s="21">
        <f t="shared" si="7"/>
        <v>8.2145700000000001</v>
      </c>
      <c r="L67" s="21">
        <f t="shared" si="8"/>
        <v>1.3267800000000003</v>
      </c>
      <c r="M67" s="156">
        <f t="shared" si="9"/>
        <v>27.299999999999997</v>
      </c>
      <c r="N67" s="22"/>
      <c r="P67" s="37">
        <f t="shared" ref="P67:P98" si="17">I67</f>
        <v>11.389559999999999</v>
      </c>
      <c r="Q67" s="37">
        <f t="shared" ref="Q67:Q98" si="18">J67</f>
        <v>6.3690899999999999</v>
      </c>
      <c r="R67" s="37">
        <f t="shared" ref="R67:R98" si="19">K67</f>
        <v>8.2145700000000001</v>
      </c>
      <c r="S67" s="37">
        <f t="shared" ref="S67:S98" si="20">L67</f>
        <v>1.3267800000000003</v>
      </c>
      <c r="T67" s="37">
        <f t="shared" si="10"/>
        <v>27.299999999999997</v>
      </c>
    </row>
    <row r="68" spans="1:20">
      <c r="A68" s="8" t="s">
        <v>110</v>
      </c>
      <c r="B68" s="202">
        <v>27.3</v>
      </c>
      <c r="C68" s="202">
        <v>27.3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11.389559999999999</v>
      </c>
      <c r="J68" s="21">
        <f t="shared" ref="J68:J98" si="22">C68*E68/100</f>
        <v>6.3690899999999999</v>
      </c>
      <c r="K68" s="21">
        <f t="shared" ref="K68:K98" si="23">C68*F68/100</f>
        <v>8.2145700000000001</v>
      </c>
      <c r="L68" s="21">
        <f t="shared" ref="L68:L98" si="24">C68*G68/100</f>
        <v>1.3267800000000003</v>
      </c>
      <c r="M68" s="156">
        <f t="shared" ref="M68:M98" si="25">SUM(I68:L68)</f>
        <v>27.299999999999997</v>
      </c>
      <c r="N68" s="22"/>
      <c r="P68" s="37">
        <f t="shared" si="17"/>
        <v>11.389559999999999</v>
      </c>
      <c r="Q68" s="37">
        <f t="shared" si="18"/>
        <v>6.3690899999999999</v>
      </c>
      <c r="R68" s="37">
        <f t="shared" si="19"/>
        <v>8.2145700000000001</v>
      </c>
      <c r="S68" s="37">
        <f t="shared" si="20"/>
        <v>1.3267800000000003</v>
      </c>
      <c r="T68" s="37">
        <f t="shared" ref="T68:T99" si="26">SUM(P68:S68)</f>
        <v>27.299999999999997</v>
      </c>
    </row>
    <row r="69" spans="1:20">
      <c r="A69" s="8" t="s">
        <v>111</v>
      </c>
      <c r="B69" s="202">
        <v>27.3</v>
      </c>
      <c r="C69" s="202">
        <v>27.3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11.389559999999999</v>
      </c>
      <c r="J69" s="21">
        <f t="shared" si="22"/>
        <v>6.3690899999999999</v>
      </c>
      <c r="K69" s="21">
        <f t="shared" si="23"/>
        <v>8.2145700000000001</v>
      </c>
      <c r="L69" s="21">
        <f t="shared" si="24"/>
        <v>1.3267800000000003</v>
      </c>
      <c r="M69" s="156">
        <f t="shared" si="25"/>
        <v>27.299999999999997</v>
      </c>
      <c r="N69" s="22"/>
      <c r="P69" s="37">
        <f t="shared" si="17"/>
        <v>11.389559999999999</v>
      </c>
      <c r="Q69" s="37">
        <f t="shared" si="18"/>
        <v>6.3690899999999999</v>
      </c>
      <c r="R69" s="37">
        <f t="shared" si="19"/>
        <v>8.2145700000000001</v>
      </c>
      <c r="S69" s="37">
        <f t="shared" si="20"/>
        <v>1.3267800000000003</v>
      </c>
      <c r="T69" s="37">
        <f t="shared" si="26"/>
        <v>27.299999999999997</v>
      </c>
    </row>
    <row r="70" spans="1:20">
      <c r="A70" s="8" t="s">
        <v>112</v>
      </c>
      <c r="B70" s="202">
        <v>27.3</v>
      </c>
      <c r="C70" s="202">
        <v>27.3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11.389559999999999</v>
      </c>
      <c r="J70" s="21">
        <f t="shared" si="22"/>
        <v>6.3690899999999999</v>
      </c>
      <c r="K70" s="21">
        <f t="shared" si="23"/>
        <v>8.2145700000000001</v>
      </c>
      <c r="L70" s="21">
        <f t="shared" si="24"/>
        <v>1.3267800000000003</v>
      </c>
      <c r="M70" s="156">
        <f t="shared" si="25"/>
        <v>27.299999999999997</v>
      </c>
      <c r="N70" s="22"/>
      <c r="P70" s="37">
        <f t="shared" si="17"/>
        <v>11.389559999999999</v>
      </c>
      <c r="Q70" s="37">
        <f t="shared" si="18"/>
        <v>6.3690899999999999</v>
      </c>
      <c r="R70" s="37">
        <f t="shared" si="19"/>
        <v>8.2145700000000001</v>
      </c>
      <c r="S70" s="37">
        <f t="shared" si="20"/>
        <v>1.3267800000000003</v>
      </c>
      <c r="T70" s="37">
        <f t="shared" si="26"/>
        <v>27.299999999999997</v>
      </c>
    </row>
    <row r="71" spans="1:20">
      <c r="A71" s="8" t="s">
        <v>113</v>
      </c>
      <c r="B71" s="202">
        <v>27.3</v>
      </c>
      <c r="C71" s="202">
        <v>27.3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11.389559999999999</v>
      </c>
      <c r="J71" s="21">
        <f t="shared" si="22"/>
        <v>6.3690899999999999</v>
      </c>
      <c r="K71" s="21">
        <f t="shared" si="23"/>
        <v>8.2145700000000001</v>
      </c>
      <c r="L71" s="21">
        <f t="shared" si="24"/>
        <v>1.3267800000000003</v>
      </c>
      <c r="M71" s="156">
        <f t="shared" si="25"/>
        <v>27.299999999999997</v>
      </c>
      <c r="N71" s="22"/>
      <c r="P71" s="37">
        <f t="shared" si="17"/>
        <v>11.389559999999999</v>
      </c>
      <c r="Q71" s="37">
        <f t="shared" si="18"/>
        <v>6.3690899999999999</v>
      </c>
      <c r="R71" s="37">
        <f t="shared" si="19"/>
        <v>8.2145700000000001</v>
      </c>
      <c r="S71" s="37">
        <f t="shared" si="20"/>
        <v>1.3267800000000003</v>
      </c>
      <c r="T71" s="37">
        <f t="shared" si="26"/>
        <v>27.299999999999997</v>
      </c>
    </row>
    <row r="72" spans="1:20">
      <c r="A72" s="8" t="s">
        <v>114</v>
      </c>
      <c r="B72" s="202">
        <v>27.3</v>
      </c>
      <c r="C72" s="202">
        <v>27.3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11.389559999999999</v>
      </c>
      <c r="J72" s="21">
        <f t="shared" si="22"/>
        <v>6.3690899999999999</v>
      </c>
      <c r="K72" s="21">
        <f t="shared" si="23"/>
        <v>8.2145700000000001</v>
      </c>
      <c r="L72" s="21">
        <f t="shared" si="24"/>
        <v>1.3267800000000003</v>
      </c>
      <c r="M72" s="156">
        <f t="shared" si="25"/>
        <v>27.299999999999997</v>
      </c>
      <c r="N72" s="22"/>
      <c r="P72" s="37">
        <f t="shared" si="17"/>
        <v>11.389559999999999</v>
      </c>
      <c r="Q72" s="37">
        <f t="shared" si="18"/>
        <v>6.3690899999999999</v>
      </c>
      <c r="R72" s="37">
        <f t="shared" si="19"/>
        <v>8.2145700000000001</v>
      </c>
      <c r="S72" s="37">
        <f t="shared" si="20"/>
        <v>1.3267800000000003</v>
      </c>
      <c r="T72" s="37">
        <f t="shared" si="26"/>
        <v>27.299999999999997</v>
      </c>
    </row>
    <row r="73" spans="1:20">
      <c r="A73" s="8" t="s">
        <v>115</v>
      </c>
      <c r="B73" s="202">
        <v>27.3</v>
      </c>
      <c r="C73" s="202">
        <v>27.3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11.389559999999999</v>
      </c>
      <c r="J73" s="21">
        <f t="shared" si="22"/>
        <v>6.3690899999999999</v>
      </c>
      <c r="K73" s="21">
        <f t="shared" si="23"/>
        <v>8.2145700000000001</v>
      </c>
      <c r="L73" s="21">
        <f t="shared" si="24"/>
        <v>1.3267800000000003</v>
      </c>
      <c r="M73" s="156">
        <f t="shared" si="25"/>
        <v>27.299999999999997</v>
      </c>
      <c r="N73" s="22"/>
      <c r="P73" s="37">
        <f t="shared" si="17"/>
        <v>11.389559999999999</v>
      </c>
      <c r="Q73" s="37">
        <f t="shared" si="18"/>
        <v>6.3690899999999999</v>
      </c>
      <c r="R73" s="37">
        <f t="shared" si="19"/>
        <v>8.2145700000000001</v>
      </c>
      <c r="S73" s="37">
        <f t="shared" si="20"/>
        <v>1.3267800000000003</v>
      </c>
      <c r="T73" s="37">
        <f t="shared" si="26"/>
        <v>27.299999999999997</v>
      </c>
    </row>
    <row r="74" spans="1:20">
      <c r="A74" s="8" t="s">
        <v>116</v>
      </c>
      <c r="B74" s="202">
        <v>27.3</v>
      </c>
      <c r="C74" s="202">
        <v>27.3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11.389559999999999</v>
      </c>
      <c r="J74" s="21">
        <f t="shared" si="22"/>
        <v>6.3690899999999999</v>
      </c>
      <c r="K74" s="21">
        <f t="shared" si="23"/>
        <v>8.2145700000000001</v>
      </c>
      <c r="L74" s="21">
        <f t="shared" si="24"/>
        <v>1.3267800000000003</v>
      </c>
      <c r="M74" s="156">
        <f t="shared" si="25"/>
        <v>27.299999999999997</v>
      </c>
      <c r="N74" s="22"/>
      <c r="P74" s="37">
        <f t="shared" si="17"/>
        <v>11.389559999999999</v>
      </c>
      <c r="Q74" s="37">
        <f t="shared" si="18"/>
        <v>6.3690899999999999</v>
      </c>
      <c r="R74" s="37">
        <f t="shared" si="19"/>
        <v>8.2145700000000001</v>
      </c>
      <c r="S74" s="37">
        <f t="shared" si="20"/>
        <v>1.3267800000000003</v>
      </c>
      <c r="T74" s="37">
        <f t="shared" si="26"/>
        <v>27.299999999999997</v>
      </c>
    </row>
    <row r="75" spans="1:20">
      <c r="A75" s="8" t="s">
        <v>117</v>
      </c>
      <c r="B75" s="202">
        <v>27.3</v>
      </c>
      <c r="C75" s="202">
        <v>27.3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11.389559999999999</v>
      </c>
      <c r="J75" s="21">
        <f t="shared" si="22"/>
        <v>6.3690899999999999</v>
      </c>
      <c r="K75" s="21">
        <f t="shared" si="23"/>
        <v>8.2145700000000001</v>
      </c>
      <c r="L75" s="21">
        <f t="shared" si="24"/>
        <v>1.3267800000000003</v>
      </c>
      <c r="M75" s="156">
        <f t="shared" si="25"/>
        <v>27.299999999999997</v>
      </c>
      <c r="N75" s="22"/>
      <c r="P75" s="37">
        <f t="shared" si="17"/>
        <v>11.389559999999999</v>
      </c>
      <c r="Q75" s="37">
        <f t="shared" si="18"/>
        <v>6.3690899999999999</v>
      </c>
      <c r="R75" s="37">
        <f t="shared" si="19"/>
        <v>8.2145700000000001</v>
      </c>
      <c r="S75" s="37">
        <f t="shared" si="20"/>
        <v>1.3267800000000003</v>
      </c>
      <c r="T75" s="37">
        <f t="shared" si="26"/>
        <v>27.299999999999997</v>
      </c>
    </row>
    <row r="76" spans="1:20">
      <c r="A76" s="8" t="s">
        <v>118</v>
      </c>
      <c r="B76" s="202">
        <v>27.3</v>
      </c>
      <c r="C76" s="202">
        <v>27.3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11.389559999999999</v>
      </c>
      <c r="J76" s="21">
        <f t="shared" si="22"/>
        <v>6.3690899999999999</v>
      </c>
      <c r="K76" s="21">
        <f t="shared" si="23"/>
        <v>8.2145700000000001</v>
      </c>
      <c r="L76" s="21">
        <f t="shared" si="24"/>
        <v>1.3267800000000003</v>
      </c>
      <c r="M76" s="156">
        <f t="shared" si="25"/>
        <v>27.299999999999997</v>
      </c>
      <c r="N76" s="22"/>
      <c r="P76" s="37">
        <f t="shared" si="17"/>
        <v>11.389559999999999</v>
      </c>
      <c r="Q76" s="37">
        <f t="shared" si="18"/>
        <v>6.3690899999999999</v>
      </c>
      <c r="R76" s="37">
        <f t="shared" si="19"/>
        <v>8.2145700000000001</v>
      </c>
      <c r="S76" s="37">
        <f t="shared" si="20"/>
        <v>1.3267800000000003</v>
      </c>
      <c r="T76" s="37">
        <f t="shared" si="26"/>
        <v>27.299999999999997</v>
      </c>
    </row>
    <row r="77" spans="1:20">
      <c r="A77" s="8" t="s">
        <v>119</v>
      </c>
      <c r="B77" s="202">
        <v>27.3</v>
      </c>
      <c r="C77" s="202">
        <v>27.3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11.389559999999999</v>
      </c>
      <c r="J77" s="21">
        <f t="shared" si="22"/>
        <v>6.3690899999999999</v>
      </c>
      <c r="K77" s="21">
        <f t="shared" si="23"/>
        <v>8.2145700000000001</v>
      </c>
      <c r="L77" s="21">
        <f t="shared" si="24"/>
        <v>1.3267800000000003</v>
      </c>
      <c r="M77" s="156">
        <f t="shared" si="25"/>
        <v>27.299999999999997</v>
      </c>
      <c r="N77" s="22"/>
      <c r="P77" s="37">
        <f t="shared" si="17"/>
        <v>11.389559999999999</v>
      </c>
      <c r="Q77" s="37">
        <f t="shared" si="18"/>
        <v>6.3690899999999999</v>
      </c>
      <c r="R77" s="37">
        <f t="shared" si="19"/>
        <v>8.2145700000000001</v>
      </c>
      <c r="S77" s="37">
        <f t="shared" si="20"/>
        <v>1.3267800000000003</v>
      </c>
      <c r="T77" s="37">
        <f t="shared" si="26"/>
        <v>27.299999999999997</v>
      </c>
    </row>
    <row r="78" spans="1:20">
      <c r="A78" s="8" t="s">
        <v>120</v>
      </c>
      <c r="B78" s="202">
        <v>27.3</v>
      </c>
      <c r="C78" s="202">
        <v>27.3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11.389559999999999</v>
      </c>
      <c r="J78" s="21">
        <f t="shared" si="22"/>
        <v>6.3690899999999999</v>
      </c>
      <c r="K78" s="21">
        <f t="shared" si="23"/>
        <v>8.2145700000000001</v>
      </c>
      <c r="L78" s="21">
        <f t="shared" si="24"/>
        <v>1.3267800000000003</v>
      </c>
      <c r="M78" s="156">
        <f t="shared" si="25"/>
        <v>27.299999999999997</v>
      </c>
      <c r="N78" s="22"/>
      <c r="P78" s="37">
        <f t="shared" si="17"/>
        <v>11.389559999999999</v>
      </c>
      <c r="Q78" s="37">
        <f t="shared" si="18"/>
        <v>6.3690899999999999</v>
      </c>
      <c r="R78" s="37">
        <f t="shared" si="19"/>
        <v>8.2145700000000001</v>
      </c>
      <c r="S78" s="37">
        <f t="shared" si="20"/>
        <v>1.3267800000000003</v>
      </c>
      <c r="T78" s="37">
        <f t="shared" si="26"/>
        <v>27.299999999999997</v>
      </c>
    </row>
    <row r="79" spans="1:20">
      <c r="A79" s="8" t="s">
        <v>121</v>
      </c>
      <c r="B79" s="202">
        <v>27.3</v>
      </c>
      <c r="C79" s="202">
        <v>27.3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11.389559999999999</v>
      </c>
      <c r="J79" s="21">
        <f t="shared" si="22"/>
        <v>6.3690899999999999</v>
      </c>
      <c r="K79" s="21">
        <f t="shared" si="23"/>
        <v>8.2145700000000001</v>
      </c>
      <c r="L79" s="21">
        <f t="shared" si="24"/>
        <v>1.3267800000000003</v>
      </c>
      <c r="M79" s="156">
        <f t="shared" si="25"/>
        <v>27.299999999999997</v>
      </c>
      <c r="N79" s="22"/>
      <c r="P79" s="37">
        <f t="shared" si="17"/>
        <v>11.389559999999999</v>
      </c>
      <c r="Q79" s="37">
        <f t="shared" si="18"/>
        <v>6.3690899999999999</v>
      </c>
      <c r="R79" s="37">
        <f t="shared" si="19"/>
        <v>8.2145700000000001</v>
      </c>
      <c r="S79" s="37">
        <f t="shared" si="20"/>
        <v>1.3267800000000003</v>
      </c>
      <c r="T79" s="37">
        <f t="shared" si="26"/>
        <v>27.299999999999997</v>
      </c>
    </row>
    <row r="80" spans="1:20">
      <c r="A80" s="8" t="s">
        <v>122</v>
      </c>
      <c r="B80" s="202">
        <v>27.3</v>
      </c>
      <c r="C80" s="202">
        <v>27.3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11.389559999999999</v>
      </c>
      <c r="J80" s="21">
        <f t="shared" si="22"/>
        <v>6.3690899999999999</v>
      </c>
      <c r="K80" s="21">
        <f t="shared" si="23"/>
        <v>8.2145700000000001</v>
      </c>
      <c r="L80" s="21">
        <f t="shared" si="24"/>
        <v>1.3267800000000003</v>
      </c>
      <c r="M80" s="156">
        <f t="shared" si="25"/>
        <v>27.299999999999997</v>
      </c>
      <c r="N80" s="22"/>
      <c r="P80" s="37">
        <f t="shared" si="17"/>
        <v>11.389559999999999</v>
      </c>
      <c r="Q80" s="37">
        <f t="shared" si="18"/>
        <v>6.3690899999999999</v>
      </c>
      <c r="R80" s="37">
        <f t="shared" si="19"/>
        <v>8.2145700000000001</v>
      </c>
      <c r="S80" s="37">
        <f t="shared" si="20"/>
        <v>1.3267800000000003</v>
      </c>
      <c r="T80" s="37">
        <f t="shared" si="26"/>
        <v>27.299999999999997</v>
      </c>
    </row>
    <row r="81" spans="1:20">
      <c r="A81" s="8" t="s">
        <v>123</v>
      </c>
      <c r="B81" s="202">
        <v>27.3</v>
      </c>
      <c r="C81" s="202">
        <v>27.3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11.389559999999999</v>
      </c>
      <c r="J81" s="21">
        <f t="shared" si="22"/>
        <v>6.3690899999999999</v>
      </c>
      <c r="K81" s="21">
        <f t="shared" si="23"/>
        <v>8.2145700000000001</v>
      </c>
      <c r="L81" s="21">
        <f t="shared" si="24"/>
        <v>1.3267800000000003</v>
      </c>
      <c r="M81" s="156">
        <f t="shared" si="25"/>
        <v>27.299999999999997</v>
      </c>
      <c r="N81" s="22"/>
      <c r="P81" s="37">
        <f t="shared" si="17"/>
        <v>11.389559999999999</v>
      </c>
      <c r="Q81" s="37">
        <f t="shared" si="18"/>
        <v>6.3690899999999999</v>
      </c>
      <c r="R81" s="37">
        <f t="shared" si="19"/>
        <v>8.2145700000000001</v>
      </c>
      <c r="S81" s="37">
        <f t="shared" si="20"/>
        <v>1.3267800000000003</v>
      </c>
      <c r="T81" s="37">
        <f t="shared" si="26"/>
        <v>27.299999999999997</v>
      </c>
    </row>
    <row r="82" spans="1:20">
      <c r="A82" s="8" t="s">
        <v>124</v>
      </c>
      <c r="B82" s="202">
        <v>27.3</v>
      </c>
      <c r="C82" s="202">
        <v>27.3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11.389559999999999</v>
      </c>
      <c r="J82" s="21">
        <f t="shared" si="22"/>
        <v>6.3690899999999999</v>
      </c>
      <c r="K82" s="21">
        <f t="shared" si="23"/>
        <v>8.2145700000000001</v>
      </c>
      <c r="L82" s="21">
        <f t="shared" si="24"/>
        <v>1.3267800000000003</v>
      </c>
      <c r="M82" s="156">
        <f t="shared" si="25"/>
        <v>27.299999999999997</v>
      </c>
      <c r="N82" s="22"/>
      <c r="P82" s="37">
        <f t="shared" si="17"/>
        <v>11.389559999999999</v>
      </c>
      <c r="Q82" s="37">
        <f t="shared" si="18"/>
        <v>6.3690899999999999</v>
      </c>
      <c r="R82" s="37">
        <f t="shared" si="19"/>
        <v>8.2145700000000001</v>
      </c>
      <c r="S82" s="37">
        <f t="shared" si="20"/>
        <v>1.3267800000000003</v>
      </c>
      <c r="T82" s="37">
        <f t="shared" si="26"/>
        <v>27.299999999999997</v>
      </c>
    </row>
    <row r="83" spans="1:20">
      <c r="A83" s="8" t="s">
        <v>125</v>
      </c>
      <c r="B83" s="202">
        <v>27.3</v>
      </c>
      <c r="C83" s="202">
        <v>27.3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11.389559999999999</v>
      </c>
      <c r="J83" s="21">
        <f t="shared" si="22"/>
        <v>6.3690899999999999</v>
      </c>
      <c r="K83" s="21">
        <f t="shared" si="23"/>
        <v>8.2145700000000001</v>
      </c>
      <c r="L83" s="21">
        <f t="shared" si="24"/>
        <v>1.3267800000000003</v>
      </c>
      <c r="M83" s="156">
        <f t="shared" si="25"/>
        <v>27.299999999999997</v>
      </c>
      <c r="N83" s="22"/>
      <c r="P83" s="37">
        <f t="shared" si="17"/>
        <v>11.389559999999999</v>
      </c>
      <c r="Q83" s="37">
        <f t="shared" si="18"/>
        <v>6.3690899999999999</v>
      </c>
      <c r="R83" s="37">
        <f t="shared" si="19"/>
        <v>8.2145700000000001</v>
      </c>
      <c r="S83" s="37">
        <f t="shared" si="20"/>
        <v>1.3267800000000003</v>
      </c>
      <c r="T83" s="37">
        <f t="shared" si="26"/>
        <v>27.299999999999997</v>
      </c>
    </row>
    <row r="84" spans="1:20">
      <c r="A84" s="8" t="s">
        <v>126</v>
      </c>
      <c r="B84" s="202">
        <v>27.3</v>
      </c>
      <c r="C84" s="202">
        <v>27.3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11.389559999999999</v>
      </c>
      <c r="J84" s="21">
        <f t="shared" si="22"/>
        <v>6.3690899999999999</v>
      </c>
      <c r="K84" s="21">
        <f t="shared" si="23"/>
        <v>8.2145700000000001</v>
      </c>
      <c r="L84" s="21">
        <f t="shared" si="24"/>
        <v>1.3267800000000003</v>
      </c>
      <c r="M84" s="156">
        <f t="shared" si="25"/>
        <v>27.299999999999997</v>
      </c>
      <c r="N84" s="22"/>
      <c r="P84" s="37">
        <f t="shared" si="17"/>
        <v>11.389559999999999</v>
      </c>
      <c r="Q84" s="37">
        <f t="shared" si="18"/>
        <v>6.3690899999999999</v>
      </c>
      <c r="R84" s="37">
        <f t="shared" si="19"/>
        <v>8.2145700000000001</v>
      </c>
      <c r="S84" s="37">
        <f t="shared" si="20"/>
        <v>1.3267800000000003</v>
      </c>
      <c r="T84" s="37">
        <f t="shared" si="26"/>
        <v>27.299999999999997</v>
      </c>
    </row>
    <row r="85" spans="1:20">
      <c r="A85" s="8" t="s">
        <v>127</v>
      </c>
      <c r="B85" s="202">
        <v>27.3</v>
      </c>
      <c r="C85" s="202">
        <v>27.3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11.389559999999999</v>
      </c>
      <c r="J85" s="21">
        <f t="shared" si="22"/>
        <v>6.3690899999999999</v>
      </c>
      <c r="K85" s="21">
        <f t="shared" si="23"/>
        <v>8.2145700000000001</v>
      </c>
      <c r="L85" s="21">
        <f t="shared" si="24"/>
        <v>1.3267800000000003</v>
      </c>
      <c r="M85" s="156">
        <f t="shared" si="25"/>
        <v>27.299999999999997</v>
      </c>
      <c r="N85" s="22"/>
      <c r="P85" s="37">
        <f t="shared" si="17"/>
        <v>11.389559999999999</v>
      </c>
      <c r="Q85" s="37">
        <f t="shared" si="18"/>
        <v>6.3690899999999999</v>
      </c>
      <c r="R85" s="37">
        <f t="shared" si="19"/>
        <v>8.2145700000000001</v>
      </c>
      <c r="S85" s="37">
        <f t="shared" si="20"/>
        <v>1.3267800000000003</v>
      </c>
      <c r="T85" s="37">
        <f t="shared" si="26"/>
        <v>27.299999999999997</v>
      </c>
    </row>
    <row r="86" spans="1:20">
      <c r="A86" s="8" t="s">
        <v>128</v>
      </c>
      <c r="B86" s="202">
        <v>27.3</v>
      </c>
      <c r="C86" s="202">
        <v>27.3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11.389559999999999</v>
      </c>
      <c r="J86" s="21">
        <f t="shared" si="22"/>
        <v>6.3690899999999999</v>
      </c>
      <c r="K86" s="21">
        <f t="shared" si="23"/>
        <v>8.2145700000000001</v>
      </c>
      <c r="L86" s="21">
        <f t="shared" si="24"/>
        <v>1.3267800000000003</v>
      </c>
      <c r="M86" s="156">
        <f t="shared" si="25"/>
        <v>27.299999999999997</v>
      </c>
      <c r="N86" s="22"/>
      <c r="P86" s="37">
        <f t="shared" si="17"/>
        <v>11.389559999999999</v>
      </c>
      <c r="Q86" s="37">
        <f t="shared" si="18"/>
        <v>6.3690899999999999</v>
      </c>
      <c r="R86" s="37">
        <f t="shared" si="19"/>
        <v>8.2145700000000001</v>
      </c>
      <c r="S86" s="37">
        <f t="shared" si="20"/>
        <v>1.3267800000000003</v>
      </c>
      <c r="T86" s="37">
        <f t="shared" si="26"/>
        <v>27.299999999999997</v>
      </c>
    </row>
    <row r="87" spans="1:20">
      <c r="A87" s="8" t="s">
        <v>129</v>
      </c>
      <c r="B87" s="202">
        <v>27.3</v>
      </c>
      <c r="C87" s="202">
        <v>27.3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11.389559999999999</v>
      </c>
      <c r="J87" s="21">
        <f t="shared" si="22"/>
        <v>6.3690899999999999</v>
      </c>
      <c r="K87" s="21">
        <f t="shared" si="23"/>
        <v>8.2145700000000001</v>
      </c>
      <c r="L87" s="21">
        <f t="shared" si="24"/>
        <v>1.3267800000000003</v>
      </c>
      <c r="M87" s="156">
        <f t="shared" si="25"/>
        <v>27.299999999999997</v>
      </c>
      <c r="N87" s="22"/>
      <c r="P87" s="37">
        <f t="shared" si="17"/>
        <v>11.389559999999999</v>
      </c>
      <c r="Q87" s="37">
        <f t="shared" si="18"/>
        <v>6.3690899999999999</v>
      </c>
      <c r="R87" s="37">
        <f t="shared" si="19"/>
        <v>8.2145700000000001</v>
      </c>
      <c r="S87" s="37">
        <f t="shared" si="20"/>
        <v>1.3267800000000003</v>
      </c>
      <c r="T87" s="37">
        <f t="shared" si="26"/>
        <v>27.299999999999997</v>
      </c>
    </row>
    <row r="88" spans="1:20">
      <c r="A88" s="8" t="s">
        <v>130</v>
      </c>
      <c r="B88" s="202">
        <v>27.3</v>
      </c>
      <c r="C88" s="202">
        <v>27.3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11.389559999999999</v>
      </c>
      <c r="J88" s="21">
        <f t="shared" si="22"/>
        <v>6.3690899999999999</v>
      </c>
      <c r="K88" s="21">
        <f t="shared" si="23"/>
        <v>8.2145700000000001</v>
      </c>
      <c r="L88" s="21">
        <f t="shared" si="24"/>
        <v>1.3267800000000003</v>
      </c>
      <c r="M88" s="156">
        <f t="shared" si="25"/>
        <v>27.299999999999997</v>
      </c>
      <c r="N88" s="22"/>
      <c r="P88" s="37">
        <f t="shared" si="17"/>
        <v>11.389559999999999</v>
      </c>
      <c r="Q88" s="37">
        <f t="shared" si="18"/>
        <v>6.3690899999999999</v>
      </c>
      <c r="R88" s="37">
        <f t="shared" si="19"/>
        <v>8.2145700000000001</v>
      </c>
      <c r="S88" s="37">
        <f t="shared" si="20"/>
        <v>1.3267800000000003</v>
      </c>
      <c r="T88" s="37">
        <f t="shared" si="26"/>
        <v>27.299999999999997</v>
      </c>
    </row>
    <row r="89" spans="1:20">
      <c r="A89" s="8" t="s">
        <v>131</v>
      </c>
      <c r="B89" s="202">
        <v>27.3</v>
      </c>
      <c r="C89" s="202">
        <v>27.3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11.389559999999999</v>
      </c>
      <c r="J89" s="21">
        <f t="shared" si="22"/>
        <v>6.3690899999999999</v>
      </c>
      <c r="K89" s="21">
        <f t="shared" si="23"/>
        <v>8.2145700000000001</v>
      </c>
      <c r="L89" s="21">
        <f t="shared" si="24"/>
        <v>1.3267800000000003</v>
      </c>
      <c r="M89" s="156">
        <f t="shared" si="25"/>
        <v>27.299999999999997</v>
      </c>
      <c r="N89" s="22"/>
      <c r="P89" s="37">
        <f t="shared" si="17"/>
        <v>11.389559999999999</v>
      </c>
      <c r="Q89" s="37">
        <f t="shared" si="18"/>
        <v>6.3690899999999999</v>
      </c>
      <c r="R89" s="37">
        <f t="shared" si="19"/>
        <v>8.2145700000000001</v>
      </c>
      <c r="S89" s="37">
        <f t="shared" si="20"/>
        <v>1.3267800000000003</v>
      </c>
      <c r="T89" s="37">
        <f t="shared" si="26"/>
        <v>27.299999999999997</v>
      </c>
    </row>
    <row r="90" spans="1:20">
      <c r="A90" s="8" t="s">
        <v>132</v>
      </c>
      <c r="B90" s="202">
        <v>27.3</v>
      </c>
      <c r="C90" s="202">
        <v>27.3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11.389559999999999</v>
      </c>
      <c r="J90" s="21">
        <f t="shared" si="22"/>
        <v>6.3690899999999999</v>
      </c>
      <c r="K90" s="21">
        <f t="shared" si="23"/>
        <v>8.2145700000000001</v>
      </c>
      <c r="L90" s="21">
        <f t="shared" si="24"/>
        <v>1.3267800000000003</v>
      </c>
      <c r="M90" s="156">
        <f t="shared" si="25"/>
        <v>27.299999999999997</v>
      </c>
      <c r="N90" s="22"/>
      <c r="P90" s="37">
        <f t="shared" si="17"/>
        <v>11.389559999999999</v>
      </c>
      <c r="Q90" s="37">
        <f t="shared" si="18"/>
        <v>6.3690899999999999</v>
      </c>
      <c r="R90" s="37">
        <f t="shared" si="19"/>
        <v>8.2145700000000001</v>
      </c>
      <c r="S90" s="37">
        <f t="shared" si="20"/>
        <v>1.3267800000000003</v>
      </c>
      <c r="T90" s="37">
        <f t="shared" si="26"/>
        <v>27.299999999999997</v>
      </c>
    </row>
    <row r="91" spans="1:20">
      <c r="A91" s="8" t="s">
        <v>133</v>
      </c>
      <c r="B91" s="202">
        <v>27.3</v>
      </c>
      <c r="C91" s="202">
        <v>27.3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11.389559999999999</v>
      </c>
      <c r="J91" s="21">
        <f t="shared" si="22"/>
        <v>6.3690899999999999</v>
      </c>
      <c r="K91" s="21">
        <f t="shared" si="23"/>
        <v>8.2145700000000001</v>
      </c>
      <c r="L91" s="21">
        <f t="shared" si="24"/>
        <v>1.3267800000000003</v>
      </c>
      <c r="M91" s="156">
        <f t="shared" si="25"/>
        <v>27.299999999999997</v>
      </c>
      <c r="N91" s="22"/>
      <c r="P91" s="37">
        <f t="shared" si="17"/>
        <v>11.389559999999999</v>
      </c>
      <c r="Q91" s="37">
        <f t="shared" si="18"/>
        <v>6.3690899999999999</v>
      </c>
      <c r="R91" s="37">
        <f t="shared" si="19"/>
        <v>8.2145700000000001</v>
      </c>
      <c r="S91" s="37">
        <f t="shared" si="20"/>
        <v>1.3267800000000003</v>
      </c>
      <c r="T91" s="37">
        <f t="shared" si="26"/>
        <v>27.299999999999997</v>
      </c>
    </row>
    <row r="92" spans="1:20">
      <c r="A92" s="8" t="s">
        <v>134</v>
      </c>
      <c r="B92" s="202">
        <v>27.3</v>
      </c>
      <c r="C92" s="202">
        <v>27.3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11.389559999999999</v>
      </c>
      <c r="J92" s="21">
        <f t="shared" si="22"/>
        <v>6.3690899999999999</v>
      </c>
      <c r="K92" s="21">
        <f t="shared" si="23"/>
        <v>8.2145700000000001</v>
      </c>
      <c r="L92" s="21">
        <f t="shared" si="24"/>
        <v>1.3267800000000003</v>
      </c>
      <c r="M92" s="156">
        <f t="shared" si="25"/>
        <v>27.299999999999997</v>
      </c>
      <c r="N92" s="22"/>
      <c r="P92" s="37">
        <f t="shared" si="17"/>
        <v>11.389559999999999</v>
      </c>
      <c r="Q92" s="37">
        <f t="shared" si="18"/>
        <v>6.3690899999999999</v>
      </c>
      <c r="R92" s="37">
        <f t="shared" si="19"/>
        <v>8.2145700000000001</v>
      </c>
      <c r="S92" s="37">
        <f t="shared" si="20"/>
        <v>1.3267800000000003</v>
      </c>
      <c r="T92" s="37">
        <f t="shared" si="26"/>
        <v>27.299999999999997</v>
      </c>
    </row>
    <row r="93" spans="1:20">
      <c r="A93" s="8" t="s">
        <v>135</v>
      </c>
      <c r="B93" s="202">
        <v>27.3</v>
      </c>
      <c r="C93" s="202">
        <v>27.3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11.389559999999999</v>
      </c>
      <c r="J93" s="21">
        <f t="shared" si="22"/>
        <v>6.3690899999999999</v>
      </c>
      <c r="K93" s="21">
        <f t="shared" si="23"/>
        <v>8.2145700000000001</v>
      </c>
      <c r="L93" s="21">
        <f t="shared" si="24"/>
        <v>1.3267800000000003</v>
      </c>
      <c r="M93" s="156">
        <f t="shared" si="25"/>
        <v>27.299999999999997</v>
      </c>
      <c r="N93" s="22"/>
      <c r="P93" s="37">
        <f t="shared" si="17"/>
        <v>11.389559999999999</v>
      </c>
      <c r="Q93" s="37">
        <f t="shared" si="18"/>
        <v>6.3690899999999999</v>
      </c>
      <c r="R93" s="37">
        <f t="shared" si="19"/>
        <v>8.2145700000000001</v>
      </c>
      <c r="S93" s="37">
        <f t="shared" si="20"/>
        <v>1.3267800000000003</v>
      </c>
      <c r="T93" s="37">
        <f t="shared" si="26"/>
        <v>27.299999999999997</v>
      </c>
    </row>
    <row r="94" spans="1:20">
      <c r="A94" s="8" t="s">
        <v>136</v>
      </c>
      <c r="B94" s="202">
        <v>27.3</v>
      </c>
      <c r="C94" s="202">
        <v>27.3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11.389559999999999</v>
      </c>
      <c r="J94" s="21">
        <f t="shared" si="22"/>
        <v>6.3690899999999999</v>
      </c>
      <c r="K94" s="21">
        <f t="shared" si="23"/>
        <v>8.2145700000000001</v>
      </c>
      <c r="L94" s="21">
        <f t="shared" si="24"/>
        <v>1.3267800000000003</v>
      </c>
      <c r="M94" s="156">
        <f t="shared" si="25"/>
        <v>27.299999999999997</v>
      </c>
      <c r="N94" s="22"/>
      <c r="P94" s="37">
        <f t="shared" si="17"/>
        <v>11.389559999999999</v>
      </c>
      <c r="Q94" s="37">
        <f t="shared" si="18"/>
        <v>6.3690899999999999</v>
      </c>
      <c r="R94" s="37">
        <f t="shared" si="19"/>
        <v>8.2145700000000001</v>
      </c>
      <c r="S94" s="37">
        <f t="shared" si="20"/>
        <v>1.3267800000000003</v>
      </c>
      <c r="T94" s="37">
        <f t="shared" si="26"/>
        <v>27.299999999999997</v>
      </c>
    </row>
    <row r="95" spans="1:20">
      <c r="A95" s="8" t="s">
        <v>137</v>
      </c>
      <c r="B95" s="202">
        <v>27.3</v>
      </c>
      <c r="C95" s="202">
        <v>27.3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11.389559999999999</v>
      </c>
      <c r="J95" s="21">
        <f t="shared" si="22"/>
        <v>6.3690899999999999</v>
      </c>
      <c r="K95" s="21">
        <f t="shared" si="23"/>
        <v>8.2145700000000001</v>
      </c>
      <c r="L95" s="21">
        <f t="shared" si="24"/>
        <v>1.3267800000000003</v>
      </c>
      <c r="M95" s="156">
        <f t="shared" si="25"/>
        <v>27.299999999999997</v>
      </c>
      <c r="N95" s="22"/>
      <c r="P95" s="37">
        <f t="shared" si="17"/>
        <v>11.389559999999999</v>
      </c>
      <c r="Q95" s="37">
        <f t="shared" si="18"/>
        <v>6.3690899999999999</v>
      </c>
      <c r="R95" s="37">
        <f t="shared" si="19"/>
        <v>8.2145700000000001</v>
      </c>
      <c r="S95" s="37">
        <f t="shared" si="20"/>
        <v>1.3267800000000003</v>
      </c>
      <c r="T95" s="37">
        <f t="shared" si="26"/>
        <v>27.299999999999997</v>
      </c>
    </row>
    <row r="96" spans="1:20">
      <c r="A96" s="8" t="s">
        <v>138</v>
      </c>
      <c r="B96" s="202">
        <v>27.3</v>
      </c>
      <c r="C96" s="202">
        <v>27.3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11.389559999999999</v>
      </c>
      <c r="J96" s="21">
        <f t="shared" si="22"/>
        <v>6.3690899999999999</v>
      </c>
      <c r="K96" s="21">
        <f t="shared" si="23"/>
        <v>8.2145700000000001</v>
      </c>
      <c r="L96" s="21">
        <f t="shared" si="24"/>
        <v>1.3267800000000003</v>
      </c>
      <c r="M96" s="156">
        <f t="shared" si="25"/>
        <v>27.299999999999997</v>
      </c>
      <c r="N96" s="22"/>
      <c r="P96" s="37">
        <f t="shared" si="17"/>
        <v>11.389559999999999</v>
      </c>
      <c r="Q96" s="37">
        <f t="shared" si="18"/>
        <v>6.3690899999999999</v>
      </c>
      <c r="R96" s="37">
        <f t="shared" si="19"/>
        <v>8.2145700000000001</v>
      </c>
      <c r="S96" s="37">
        <f t="shared" si="20"/>
        <v>1.3267800000000003</v>
      </c>
      <c r="T96" s="37">
        <f t="shared" si="26"/>
        <v>27.299999999999997</v>
      </c>
    </row>
    <row r="97" spans="1:23">
      <c r="A97" s="8" t="s">
        <v>139</v>
      </c>
      <c r="B97" s="202">
        <v>27.3</v>
      </c>
      <c r="C97" s="202">
        <v>27.3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11.389559999999999</v>
      </c>
      <c r="J97" s="21">
        <f t="shared" si="22"/>
        <v>6.3690899999999999</v>
      </c>
      <c r="K97" s="21">
        <f t="shared" si="23"/>
        <v>8.2145700000000001</v>
      </c>
      <c r="L97" s="21">
        <f t="shared" si="24"/>
        <v>1.3267800000000003</v>
      </c>
      <c r="M97" s="156">
        <f t="shared" si="25"/>
        <v>27.299999999999997</v>
      </c>
      <c r="N97" s="22"/>
      <c r="P97" s="37">
        <f t="shared" si="17"/>
        <v>11.389559999999999</v>
      </c>
      <c r="Q97" s="37">
        <f t="shared" si="18"/>
        <v>6.3690899999999999</v>
      </c>
      <c r="R97" s="37">
        <f t="shared" si="19"/>
        <v>8.2145700000000001</v>
      </c>
      <c r="S97" s="37">
        <f t="shared" si="20"/>
        <v>1.3267800000000003</v>
      </c>
      <c r="T97" s="37">
        <f t="shared" si="26"/>
        <v>27.299999999999997</v>
      </c>
    </row>
    <row r="98" spans="1:23" ht="15.75" thickBot="1">
      <c r="A98" s="8" t="s">
        <v>140</v>
      </c>
      <c r="B98" s="202">
        <v>27.3</v>
      </c>
      <c r="C98" s="202">
        <v>27.3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11.389559999999999</v>
      </c>
      <c r="J98" s="21">
        <f t="shared" si="22"/>
        <v>6.3690899999999999</v>
      </c>
      <c r="K98" s="21">
        <f t="shared" si="23"/>
        <v>8.2145700000000001</v>
      </c>
      <c r="L98" s="21">
        <f t="shared" si="24"/>
        <v>1.3267800000000003</v>
      </c>
      <c r="M98" s="156">
        <f t="shared" si="25"/>
        <v>27.299999999999997</v>
      </c>
      <c r="N98" s="22"/>
      <c r="P98" s="37">
        <f t="shared" si="17"/>
        <v>11.389559999999999</v>
      </c>
      <c r="Q98" s="37">
        <f t="shared" si="18"/>
        <v>6.3690899999999999</v>
      </c>
      <c r="R98" s="37">
        <f t="shared" si="19"/>
        <v>8.2145700000000001</v>
      </c>
      <c r="S98" s="37">
        <f t="shared" si="20"/>
        <v>1.3267800000000003</v>
      </c>
      <c r="T98" s="37">
        <f t="shared" si="26"/>
        <v>27.299999999999997</v>
      </c>
    </row>
    <row r="99" spans="1:23" ht="15.75" thickBot="1">
      <c r="A99" s="8" t="s">
        <v>171</v>
      </c>
      <c r="B99" s="20">
        <f t="shared" ref="B99:H99" si="27">SUM(B3:B98)/4000</f>
        <v>0.65520000000000034</v>
      </c>
      <c r="C99" s="20">
        <f t="shared" si="27"/>
        <v>0.65520000000000034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0.27334943999999972</v>
      </c>
      <c r="J99" s="157">
        <f t="shared" ref="J99:L99" si="28">SUM(J3:J98)/4000</f>
        <v>0.15285816000000041</v>
      </c>
      <c r="K99" s="157">
        <f t="shared" si="28"/>
        <v>0.19714967999999974</v>
      </c>
      <c r="L99" s="157">
        <f t="shared" si="28"/>
        <v>3.1842719999999991E-2</v>
      </c>
      <c r="M99" s="158">
        <f>SUM(M3:M98)/4000</f>
        <v>0.65520000000000034</v>
      </c>
      <c r="N99" s="23"/>
      <c r="P99" s="37">
        <f>SUM(P3:P98)/4000</f>
        <v>0.27334943999999972</v>
      </c>
      <c r="Q99" s="37">
        <f t="shared" ref="Q99:S99" si="29">SUM(Q3:Q98)/4000</f>
        <v>0.15285816000000041</v>
      </c>
      <c r="R99" s="37">
        <f t="shared" si="29"/>
        <v>0.19714967999999974</v>
      </c>
      <c r="S99" s="37">
        <f t="shared" si="29"/>
        <v>3.1842719999999991E-2</v>
      </c>
      <c r="T99" s="37">
        <f t="shared" si="26"/>
        <v>0.65519999999999989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-295</v>
      </c>
      <c r="P3" s="53">
        <v>-94</v>
      </c>
      <c r="Q3" s="53">
        <v>-57</v>
      </c>
      <c r="R3" s="53">
        <v>0</v>
      </c>
      <c r="S3" s="72">
        <v>0</v>
      </c>
      <c r="U3" s="73">
        <v>0</v>
      </c>
      <c r="V3" s="74">
        <v>-446</v>
      </c>
      <c r="W3">
        <v>0</v>
      </c>
      <c r="X3">
        <v>-295</v>
      </c>
      <c r="Y3">
        <v>-57</v>
      </c>
      <c r="Z3">
        <v>0</v>
      </c>
      <c r="AA3">
        <v>-94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-310</v>
      </c>
      <c r="P4" s="46">
        <v>-118</v>
      </c>
      <c r="Q4" s="46">
        <v>-60</v>
      </c>
      <c r="R4" s="46">
        <v>0</v>
      </c>
      <c r="S4" s="74">
        <v>0</v>
      </c>
      <c r="U4" s="73">
        <v>0</v>
      </c>
      <c r="V4" s="74">
        <v>-488</v>
      </c>
      <c r="W4">
        <v>0</v>
      </c>
      <c r="X4">
        <v>-310</v>
      </c>
      <c r="Y4">
        <v>-60</v>
      </c>
      <c r="Z4">
        <v>0</v>
      </c>
      <c r="AA4">
        <v>-118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-330</v>
      </c>
      <c r="P5" s="46">
        <v>-142</v>
      </c>
      <c r="Q5" s="46">
        <v>-60</v>
      </c>
      <c r="R5" s="46">
        <v>0</v>
      </c>
      <c r="S5" s="74">
        <v>0</v>
      </c>
      <c r="U5" s="73">
        <v>0</v>
      </c>
      <c r="V5" s="74">
        <v>-532</v>
      </c>
      <c r="W5">
        <v>0</v>
      </c>
      <c r="X5">
        <v>-330</v>
      </c>
      <c r="Y5">
        <v>-60</v>
      </c>
      <c r="Z5">
        <v>0</v>
      </c>
      <c r="AA5">
        <v>-142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-345</v>
      </c>
      <c r="P6" s="46">
        <v>-165</v>
      </c>
      <c r="Q6" s="46">
        <v>-63</v>
      </c>
      <c r="R6" s="46">
        <v>0</v>
      </c>
      <c r="S6" s="74">
        <v>0</v>
      </c>
      <c r="U6" s="73">
        <v>0</v>
      </c>
      <c r="V6" s="74">
        <v>-573</v>
      </c>
      <c r="W6">
        <v>0</v>
      </c>
      <c r="X6">
        <v>-345</v>
      </c>
      <c r="Y6">
        <v>-63</v>
      </c>
      <c r="Z6">
        <v>0</v>
      </c>
      <c r="AA6">
        <v>-165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-360</v>
      </c>
      <c r="P7" s="46">
        <v>-196</v>
      </c>
      <c r="Q7" s="46">
        <v>-34</v>
      </c>
      <c r="R7" s="46">
        <v>0</v>
      </c>
      <c r="S7" s="74">
        <v>0</v>
      </c>
      <c r="U7" s="73">
        <v>0</v>
      </c>
      <c r="V7" s="74">
        <v>-590</v>
      </c>
      <c r="W7">
        <v>0</v>
      </c>
      <c r="X7">
        <v>-360</v>
      </c>
      <c r="Y7">
        <v>-34</v>
      </c>
      <c r="Z7">
        <v>0</v>
      </c>
      <c r="AA7">
        <v>-196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-375</v>
      </c>
      <c r="P8" s="46">
        <v>-227</v>
      </c>
      <c r="Q8" s="46">
        <v>-35</v>
      </c>
      <c r="R8" s="46">
        <v>0</v>
      </c>
      <c r="S8" s="74">
        <v>0</v>
      </c>
      <c r="U8" s="73">
        <v>0</v>
      </c>
      <c r="V8" s="74">
        <v>-637</v>
      </c>
      <c r="W8">
        <v>0</v>
      </c>
      <c r="X8">
        <v>-375</v>
      </c>
      <c r="Y8">
        <v>-35</v>
      </c>
      <c r="Z8">
        <v>0</v>
      </c>
      <c r="AA8">
        <v>-227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-395</v>
      </c>
      <c r="P9" s="46">
        <v>-248</v>
      </c>
      <c r="Q9" s="46">
        <v>-37</v>
      </c>
      <c r="R9" s="46">
        <v>0</v>
      </c>
      <c r="S9" s="74">
        <v>0</v>
      </c>
      <c r="U9" s="73">
        <v>0</v>
      </c>
      <c r="V9" s="74">
        <v>-680</v>
      </c>
      <c r="W9">
        <v>0</v>
      </c>
      <c r="X9">
        <v>-395</v>
      </c>
      <c r="Y9">
        <v>-37</v>
      </c>
      <c r="Z9">
        <v>0</v>
      </c>
      <c r="AA9">
        <v>-248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-410</v>
      </c>
      <c r="P10" s="46">
        <v>-268</v>
      </c>
      <c r="Q10" s="46">
        <v>-39</v>
      </c>
      <c r="R10" s="46">
        <v>0</v>
      </c>
      <c r="S10" s="74">
        <v>0</v>
      </c>
      <c r="U10" s="73">
        <v>0</v>
      </c>
      <c r="V10" s="74">
        <v>-717</v>
      </c>
      <c r="W10">
        <v>0</v>
      </c>
      <c r="X10">
        <v>-410</v>
      </c>
      <c r="Y10">
        <v>-39</v>
      </c>
      <c r="Z10">
        <v>0</v>
      </c>
      <c r="AA10">
        <v>-268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-430</v>
      </c>
      <c r="P11" s="46">
        <v>-349</v>
      </c>
      <c r="Q11" s="46">
        <v>-73</v>
      </c>
      <c r="R11" s="46">
        <v>0</v>
      </c>
      <c r="S11" s="74">
        <v>0</v>
      </c>
      <c r="U11" s="73">
        <v>0</v>
      </c>
      <c r="V11" s="74">
        <v>-852</v>
      </c>
      <c r="W11">
        <v>0</v>
      </c>
      <c r="X11">
        <v>-430</v>
      </c>
      <c r="Y11">
        <v>-73</v>
      </c>
      <c r="Z11">
        <v>0</v>
      </c>
      <c r="AA11">
        <v>-349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-445</v>
      </c>
      <c r="P12" s="46">
        <v>-365</v>
      </c>
      <c r="Q12" s="46">
        <v>-75</v>
      </c>
      <c r="R12" s="46">
        <v>0</v>
      </c>
      <c r="S12" s="74">
        <v>0</v>
      </c>
      <c r="U12" s="73">
        <v>0</v>
      </c>
      <c r="V12" s="74">
        <v>-885</v>
      </c>
      <c r="W12">
        <v>0</v>
      </c>
      <c r="X12">
        <v>-445</v>
      </c>
      <c r="Y12">
        <v>-75</v>
      </c>
      <c r="Z12">
        <v>0</v>
      </c>
      <c r="AA12">
        <v>-365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-460</v>
      </c>
      <c r="P13" s="46">
        <v>-395</v>
      </c>
      <c r="Q13" s="46">
        <v>-76</v>
      </c>
      <c r="R13" s="46">
        <v>0</v>
      </c>
      <c r="S13" s="74">
        <v>0</v>
      </c>
      <c r="U13" s="73">
        <v>0</v>
      </c>
      <c r="V13" s="74">
        <v>-931</v>
      </c>
      <c r="W13">
        <v>0</v>
      </c>
      <c r="X13">
        <v>-460</v>
      </c>
      <c r="Y13">
        <v>-76</v>
      </c>
      <c r="Z13">
        <v>0</v>
      </c>
      <c r="AA13">
        <v>-395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-475</v>
      </c>
      <c r="P14" s="46">
        <v>-416</v>
      </c>
      <c r="Q14" s="46">
        <v>-78</v>
      </c>
      <c r="R14" s="46">
        <v>0</v>
      </c>
      <c r="S14" s="74">
        <v>0</v>
      </c>
      <c r="U14" s="73">
        <v>0</v>
      </c>
      <c r="V14" s="74">
        <v>-969</v>
      </c>
      <c r="W14">
        <v>0</v>
      </c>
      <c r="X14">
        <v>-475</v>
      </c>
      <c r="Y14">
        <v>-78</v>
      </c>
      <c r="Z14">
        <v>0</v>
      </c>
      <c r="AA14">
        <v>-416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-485</v>
      </c>
      <c r="P15" s="46">
        <v>-324.5</v>
      </c>
      <c r="Q15" s="46">
        <v>-78</v>
      </c>
      <c r="R15" s="46">
        <v>0</v>
      </c>
      <c r="S15" s="74">
        <v>0</v>
      </c>
      <c r="U15" s="73">
        <v>0</v>
      </c>
      <c r="V15" s="74">
        <v>-887.5</v>
      </c>
      <c r="W15">
        <v>0</v>
      </c>
      <c r="X15">
        <v>-485</v>
      </c>
      <c r="Y15">
        <v>-78</v>
      </c>
      <c r="Z15">
        <v>0</v>
      </c>
      <c r="AA15">
        <v>-324.5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-500</v>
      </c>
      <c r="P16" s="46">
        <v>-255</v>
      </c>
      <c r="Q16" s="46">
        <v>-78</v>
      </c>
      <c r="R16" s="46">
        <v>0</v>
      </c>
      <c r="S16" s="74">
        <v>0</v>
      </c>
      <c r="U16" s="73">
        <v>0</v>
      </c>
      <c r="V16" s="74">
        <v>-833</v>
      </c>
      <c r="W16">
        <v>0</v>
      </c>
      <c r="X16">
        <v>-500</v>
      </c>
      <c r="Y16">
        <v>-78</v>
      </c>
      <c r="Z16">
        <v>0</v>
      </c>
      <c r="AA16">
        <v>-255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-320</v>
      </c>
      <c r="P17" s="46">
        <v>-215.2</v>
      </c>
      <c r="Q17" s="46">
        <v>-78</v>
      </c>
      <c r="R17" s="46">
        <v>0</v>
      </c>
      <c r="S17" s="74">
        <v>0</v>
      </c>
      <c r="U17" s="73">
        <v>0</v>
      </c>
      <c r="V17" s="74">
        <v>-613.20000000000005</v>
      </c>
      <c r="W17">
        <v>0</v>
      </c>
      <c r="X17">
        <v>-320</v>
      </c>
      <c r="Y17">
        <v>-78</v>
      </c>
      <c r="Z17">
        <v>0</v>
      </c>
      <c r="AA17">
        <v>-215.2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-330</v>
      </c>
      <c r="P18" s="46">
        <v>-17</v>
      </c>
      <c r="Q18" s="46">
        <v>-79</v>
      </c>
      <c r="R18" s="46">
        <v>0</v>
      </c>
      <c r="S18" s="74">
        <v>0</v>
      </c>
      <c r="U18" s="73">
        <v>0</v>
      </c>
      <c r="V18" s="74">
        <v>-426</v>
      </c>
      <c r="W18">
        <v>0</v>
      </c>
      <c r="X18">
        <v>-330</v>
      </c>
      <c r="Y18">
        <v>-79</v>
      </c>
      <c r="Z18">
        <v>0</v>
      </c>
      <c r="AA18">
        <v>-17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-340</v>
      </c>
      <c r="P19" s="46">
        <v>-202</v>
      </c>
      <c r="Q19" s="46">
        <v>-81</v>
      </c>
      <c r="R19" s="46">
        <v>0</v>
      </c>
      <c r="S19" s="74">
        <v>0</v>
      </c>
      <c r="U19" s="73">
        <v>0</v>
      </c>
      <c r="V19" s="74">
        <v>-623</v>
      </c>
      <c r="W19">
        <v>0</v>
      </c>
      <c r="X19">
        <v>-340</v>
      </c>
      <c r="Y19">
        <v>-81</v>
      </c>
      <c r="Z19">
        <v>0</v>
      </c>
      <c r="AA19">
        <v>-202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2.6</v>
      </c>
      <c r="N20" s="73">
        <v>0</v>
      </c>
      <c r="O20" s="46">
        <v>-350</v>
      </c>
      <c r="P20" s="46">
        <v>-53</v>
      </c>
      <c r="Q20" s="46">
        <v>-82</v>
      </c>
      <c r="R20" s="46">
        <v>0</v>
      </c>
      <c r="S20" s="74">
        <v>0</v>
      </c>
      <c r="U20" s="73">
        <v>2.6</v>
      </c>
      <c r="V20" s="74">
        <v>-485</v>
      </c>
      <c r="W20">
        <v>0</v>
      </c>
      <c r="X20">
        <v>-350</v>
      </c>
      <c r="Y20">
        <v>-82</v>
      </c>
      <c r="Z20">
        <v>2.6</v>
      </c>
      <c r="AA20">
        <v>-53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2.0299999999999998</v>
      </c>
      <c r="N21" s="73">
        <v>0</v>
      </c>
      <c r="O21" s="46">
        <v>-355</v>
      </c>
      <c r="P21" s="46">
        <v>-78</v>
      </c>
      <c r="Q21" s="46">
        <v>-83</v>
      </c>
      <c r="R21" s="46">
        <v>0</v>
      </c>
      <c r="S21" s="74">
        <v>0</v>
      </c>
      <c r="U21" s="73">
        <v>2.0299999999999998</v>
      </c>
      <c r="V21" s="74">
        <v>-516</v>
      </c>
      <c r="W21">
        <v>0</v>
      </c>
      <c r="X21">
        <v>-355</v>
      </c>
      <c r="Y21">
        <v>-83</v>
      </c>
      <c r="Z21">
        <v>2.0299999999999998</v>
      </c>
      <c r="AA21">
        <v>-78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3.67</v>
      </c>
      <c r="N22" s="73">
        <v>0</v>
      </c>
      <c r="O22" s="46">
        <v>-373</v>
      </c>
      <c r="P22" s="46">
        <v>-94</v>
      </c>
      <c r="Q22" s="46">
        <v>-85</v>
      </c>
      <c r="R22" s="46">
        <v>0</v>
      </c>
      <c r="S22" s="74">
        <v>0</v>
      </c>
      <c r="U22" s="73">
        <v>3.67</v>
      </c>
      <c r="V22" s="74">
        <v>-552</v>
      </c>
      <c r="W22">
        <v>0</v>
      </c>
      <c r="X22">
        <v>-373</v>
      </c>
      <c r="Y22">
        <v>-85</v>
      </c>
      <c r="Z22">
        <v>3.67</v>
      </c>
      <c r="AA22">
        <v>-94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6.75</v>
      </c>
      <c r="N23" s="73">
        <v>0</v>
      </c>
      <c r="O23" s="46">
        <v>-132</v>
      </c>
      <c r="P23" s="46">
        <v>-118</v>
      </c>
      <c r="Q23" s="46">
        <v>-73</v>
      </c>
      <c r="R23" s="46">
        <v>0</v>
      </c>
      <c r="S23" s="74">
        <v>0</v>
      </c>
      <c r="U23" s="73">
        <v>6.75</v>
      </c>
      <c r="V23" s="74">
        <v>-323</v>
      </c>
      <c r="W23">
        <v>0</v>
      </c>
      <c r="X23">
        <v>-132</v>
      </c>
      <c r="Y23">
        <v>-73</v>
      </c>
      <c r="Z23">
        <v>6.75</v>
      </c>
      <c r="AA23">
        <v>-118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8.01</v>
      </c>
      <c r="N24" s="73">
        <v>0</v>
      </c>
      <c r="O24" s="46">
        <v>-168</v>
      </c>
      <c r="P24" s="46">
        <v>-133</v>
      </c>
      <c r="Q24" s="46">
        <v>-77</v>
      </c>
      <c r="R24" s="46">
        <v>0</v>
      </c>
      <c r="S24" s="74">
        <v>0</v>
      </c>
      <c r="U24" s="73">
        <v>8.01</v>
      </c>
      <c r="V24" s="74">
        <v>-378</v>
      </c>
      <c r="W24">
        <v>0</v>
      </c>
      <c r="X24">
        <v>-168</v>
      </c>
      <c r="Y24">
        <v>-77</v>
      </c>
      <c r="Z24">
        <v>8.01</v>
      </c>
      <c r="AA24">
        <v>-133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6.66</v>
      </c>
      <c r="N25" s="73">
        <v>0</v>
      </c>
      <c r="O25" s="46">
        <v>-198</v>
      </c>
      <c r="P25" s="46">
        <v>-150</v>
      </c>
      <c r="Q25" s="46">
        <v>-80</v>
      </c>
      <c r="R25" s="46">
        <v>0</v>
      </c>
      <c r="S25" s="74">
        <v>0</v>
      </c>
      <c r="U25" s="73">
        <v>6.66</v>
      </c>
      <c r="V25" s="74">
        <v>-428</v>
      </c>
      <c r="W25">
        <v>0</v>
      </c>
      <c r="X25">
        <v>-198</v>
      </c>
      <c r="Y25">
        <v>-80</v>
      </c>
      <c r="Z25">
        <v>6.66</v>
      </c>
      <c r="AA25">
        <v>-150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6.17</v>
      </c>
      <c r="N26" s="73">
        <v>-24</v>
      </c>
      <c r="O26" s="46">
        <v>-238</v>
      </c>
      <c r="P26" s="46">
        <v>-184</v>
      </c>
      <c r="Q26" s="46">
        <v>-83</v>
      </c>
      <c r="R26" s="46">
        <v>0</v>
      </c>
      <c r="S26" s="74">
        <v>0</v>
      </c>
      <c r="U26" s="73">
        <v>6.17</v>
      </c>
      <c r="V26" s="74">
        <v>-529</v>
      </c>
      <c r="W26">
        <v>-24</v>
      </c>
      <c r="X26">
        <v>-238</v>
      </c>
      <c r="Y26">
        <v>-83</v>
      </c>
      <c r="Z26">
        <v>6.17</v>
      </c>
      <c r="AA26">
        <v>-184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5.0199999999999996</v>
      </c>
      <c r="N27" s="73">
        <v>0</v>
      </c>
      <c r="O27" s="46">
        <v>-246</v>
      </c>
      <c r="P27" s="46">
        <v>-482</v>
      </c>
      <c r="Q27" s="46">
        <v>-85</v>
      </c>
      <c r="R27" s="46">
        <v>0</v>
      </c>
      <c r="S27" s="74">
        <v>0</v>
      </c>
      <c r="U27" s="73">
        <v>5.0199999999999996</v>
      </c>
      <c r="V27" s="74">
        <v>-813</v>
      </c>
      <c r="W27">
        <v>0</v>
      </c>
      <c r="X27">
        <v>-246</v>
      </c>
      <c r="Y27">
        <v>-85</v>
      </c>
      <c r="Z27">
        <v>5.0199999999999996</v>
      </c>
      <c r="AA27">
        <v>-482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7.43</v>
      </c>
      <c r="N28" s="73">
        <v>0</v>
      </c>
      <c r="O28" s="46">
        <v>-251</v>
      </c>
      <c r="P28" s="46">
        <v>-507</v>
      </c>
      <c r="Q28" s="46">
        <v>-85</v>
      </c>
      <c r="R28" s="46">
        <v>0</v>
      </c>
      <c r="S28" s="74">
        <v>0</v>
      </c>
      <c r="U28" s="73">
        <v>7.43</v>
      </c>
      <c r="V28" s="74">
        <v>-843</v>
      </c>
      <c r="W28">
        <v>0</v>
      </c>
      <c r="X28">
        <v>-251</v>
      </c>
      <c r="Y28">
        <v>-85</v>
      </c>
      <c r="Z28">
        <v>7.43</v>
      </c>
      <c r="AA28">
        <v>-507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7.72</v>
      </c>
      <c r="N29" s="73">
        <v>-14</v>
      </c>
      <c r="O29" s="46">
        <v>-297.63</v>
      </c>
      <c r="P29" s="46">
        <v>-522</v>
      </c>
      <c r="Q29" s="46">
        <v>-82</v>
      </c>
      <c r="R29" s="46">
        <v>0</v>
      </c>
      <c r="S29" s="74">
        <v>0</v>
      </c>
      <c r="U29" s="73">
        <v>7.72</v>
      </c>
      <c r="V29" s="74">
        <v>-915.63</v>
      </c>
      <c r="W29">
        <v>-14</v>
      </c>
      <c r="X29">
        <v>-297.63</v>
      </c>
      <c r="Y29">
        <v>-82</v>
      </c>
      <c r="Z29">
        <v>7.72</v>
      </c>
      <c r="AA29">
        <v>-522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6.56</v>
      </c>
      <c r="N30" s="73">
        <v>-58</v>
      </c>
      <c r="O30" s="46">
        <v>-271</v>
      </c>
      <c r="P30" s="46">
        <v>-538</v>
      </c>
      <c r="Q30" s="46">
        <v>-79</v>
      </c>
      <c r="R30" s="46">
        <v>0</v>
      </c>
      <c r="S30" s="74">
        <v>0</v>
      </c>
      <c r="U30" s="73">
        <v>6.56</v>
      </c>
      <c r="V30" s="74">
        <v>-946</v>
      </c>
      <c r="W30">
        <v>-58</v>
      </c>
      <c r="X30">
        <v>-271</v>
      </c>
      <c r="Y30">
        <v>-79</v>
      </c>
      <c r="Z30">
        <v>6.56</v>
      </c>
      <c r="AA30">
        <v>-538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5.98</v>
      </c>
      <c r="N31" s="73">
        <v>-77</v>
      </c>
      <c r="O31" s="46">
        <v>-260</v>
      </c>
      <c r="P31" s="46">
        <v>-382.13</v>
      </c>
      <c r="Q31" s="46">
        <v>-77</v>
      </c>
      <c r="R31" s="46">
        <v>0</v>
      </c>
      <c r="S31" s="74">
        <v>0</v>
      </c>
      <c r="U31" s="73">
        <v>5.98</v>
      </c>
      <c r="V31" s="74">
        <v>-796.13</v>
      </c>
      <c r="W31">
        <v>-77</v>
      </c>
      <c r="X31">
        <v>-260</v>
      </c>
      <c r="Y31">
        <v>-77</v>
      </c>
      <c r="Z31">
        <v>5.98</v>
      </c>
      <c r="AA31">
        <v>-382.13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4.53</v>
      </c>
      <c r="N32" s="73">
        <v>-116</v>
      </c>
      <c r="O32" s="46">
        <v>-268</v>
      </c>
      <c r="P32" s="46">
        <v>-286</v>
      </c>
      <c r="Q32" s="46">
        <v>-71</v>
      </c>
      <c r="R32" s="46">
        <v>0</v>
      </c>
      <c r="S32" s="74">
        <v>0</v>
      </c>
      <c r="U32" s="73">
        <v>4.53</v>
      </c>
      <c r="V32" s="74">
        <v>-741</v>
      </c>
      <c r="W32">
        <v>-116</v>
      </c>
      <c r="X32">
        <v>-268</v>
      </c>
      <c r="Y32">
        <v>-71</v>
      </c>
      <c r="Z32">
        <v>4.53</v>
      </c>
      <c r="AA32">
        <v>-286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4.4400000000000004</v>
      </c>
      <c r="N33" s="73">
        <v>-140</v>
      </c>
      <c r="O33" s="46">
        <v>-278</v>
      </c>
      <c r="P33" s="46">
        <v>-303</v>
      </c>
      <c r="Q33" s="46">
        <v>-70</v>
      </c>
      <c r="R33" s="46">
        <v>0</v>
      </c>
      <c r="S33" s="74">
        <v>0</v>
      </c>
      <c r="U33" s="73">
        <v>4.4400000000000004</v>
      </c>
      <c r="V33" s="74">
        <v>-791</v>
      </c>
      <c r="W33">
        <v>-140</v>
      </c>
      <c r="X33">
        <v>-278</v>
      </c>
      <c r="Y33">
        <v>-70</v>
      </c>
      <c r="Z33">
        <v>4.4400000000000004</v>
      </c>
      <c r="AA33">
        <v>-303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2.89</v>
      </c>
      <c r="N34" s="73">
        <v>-181</v>
      </c>
      <c r="O34" s="46">
        <v>-293</v>
      </c>
      <c r="P34" s="46">
        <v>-324</v>
      </c>
      <c r="Q34" s="46">
        <v>-64</v>
      </c>
      <c r="R34" s="46">
        <v>0</v>
      </c>
      <c r="S34" s="74">
        <v>0</v>
      </c>
      <c r="U34" s="73">
        <v>2.89</v>
      </c>
      <c r="V34" s="74">
        <v>-862</v>
      </c>
      <c r="W34">
        <v>-181</v>
      </c>
      <c r="X34">
        <v>-293</v>
      </c>
      <c r="Y34">
        <v>-64</v>
      </c>
      <c r="Z34">
        <v>2.89</v>
      </c>
      <c r="AA34">
        <v>-324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-376</v>
      </c>
      <c r="O35" s="46">
        <v>-303</v>
      </c>
      <c r="P35" s="46">
        <v>-338</v>
      </c>
      <c r="Q35" s="46">
        <v>-55</v>
      </c>
      <c r="R35" s="46">
        <v>0</v>
      </c>
      <c r="S35" s="74">
        <v>0</v>
      </c>
      <c r="U35" s="73">
        <v>0</v>
      </c>
      <c r="V35" s="74">
        <v>-1072</v>
      </c>
      <c r="W35">
        <v>-376</v>
      </c>
      <c r="X35">
        <v>-303</v>
      </c>
      <c r="Y35">
        <v>-55</v>
      </c>
      <c r="Z35">
        <v>0</v>
      </c>
      <c r="AA35">
        <v>-338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-398</v>
      </c>
      <c r="O36" s="46">
        <v>-328</v>
      </c>
      <c r="P36" s="46">
        <v>-350</v>
      </c>
      <c r="Q36" s="46">
        <v>-50</v>
      </c>
      <c r="R36" s="46">
        <v>0</v>
      </c>
      <c r="S36" s="74">
        <v>0</v>
      </c>
      <c r="U36" s="73">
        <v>0</v>
      </c>
      <c r="V36" s="74">
        <v>-1126</v>
      </c>
      <c r="W36">
        <v>-398</v>
      </c>
      <c r="X36">
        <v>-328</v>
      </c>
      <c r="Y36">
        <v>-50</v>
      </c>
      <c r="Z36">
        <v>0</v>
      </c>
      <c r="AA36">
        <v>-350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-428</v>
      </c>
      <c r="O37" s="46">
        <v>-372</v>
      </c>
      <c r="P37" s="46">
        <v>-364</v>
      </c>
      <c r="Q37" s="46">
        <v>-45</v>
      </c>
      <c r="R37" s="46">
        <v>0</v>
      </c>
      <c r="S37" s="74">
        <v>0</v>
      </c>
      <c r="U37" s="73">
        <v>0</v>
      </c>
      <c r="V37" s="74">
        <v>-1209</v>
      </c>
      <c r="W37">
        <v>-428</v>
      </c>
      <c r="X37">
        <v>-372</v>
      </c>
      <c r="Y37">
        <v>-45</v>
      </c>
      <c r="Z37">
        <v>0</v>
      </c>
      <c r="AA37">
        <v>-364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-438</v>
      </c>
      <c r="O38" s="46">
        <v>-587</v>
      </c>
      <c r="P38" s="46">
        <v>-375</v>
      </c>
      <c r="Q38" s="46">
        <v>-6.51</v>
      </c>
      <c r="R38" s="46">
        <v>0</v>
      </c>
      <c r="S38" s="74">
        <v>0</v>
      </c>
      <c r="U38" s="73">
        <v>0</v>
      </c>
      <c r="V38" s="74">
        <v>-1406.51</v>
      </c>
      <c r="W38">
        <v>-438</v>
      </c>
      <c r="X38">
        <v>-587</v>
      </c>
      <c r="Y38">
        <v>-6.51</v>
      </c>
      <c r="Z38">
        <v>0</v>
      </c>
      <c r="AA38">
        <v>-375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-455</v>
      </c>
      <c r="O39" s="46">
        <v>-587</v>
      </c>
      <c r="P39" s="46">
        <v>-392</v>
      </c>
      <c r="Q39" s="46">
        <v>0</v>
      </c>
      <c r="R39" s="46">
        <v>0</v>
      </c>
      <c r="S39" s="74">
        <v>0</v>
      </c>
      <c r="U39" s="73">
        <v>0</v>
      </c>
      <c r="V39" s="74">
        <v>-1434</v>
      </c>
      <c r="W39">
        <v>-455</v>
      </c>
      <c r="X39">
        <v>-587</v>
      </c>
      <c r="Y39">
        <v>0</v>
      </c>
      <c r="Z39">
        <v>0</v>
      </c>
      <c r="AA39">
        <v>-392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-469</v>
      </c>
      <c r="O40" s="46">
        <v>-577</v>
      </c>
      <c r="P40" s="46">
        <v>-399</v>
      </c>
      <c r="Q40" s="46">
        <v>0</v>
      </c>
      <c r="R40" s="46">
        <v>0</v>
      </c>
      <c r="S40" s="74">
        <v>0</v>
      </c>
      <c r="U40" s="73">
        <v>0</v>
      </c>
      <c r="V40" s="74">
        <v>-1445</v>
      </c>
      <c r="W40">
        <v>-469</v>
      </c>
      <c r="X40">
        <v>-577</v>
      </c>
      <c r="Y40">
        <v>0</v>
      </c>
      <c r="Z40">
        <v>0</v>
      </c>
      <c r="AA40">
        <v>-399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-447</v>
      </c>
      <c r="O41" s="46">
        <v>-572</v>
      </c>
      <c r="P41" s="46">
        <v>-399</v>
      </c>
      <c r="Q41" s="46">
        <v>0</v>
      </c>
      <c r="R41" s="46">
        <v>0</v>
      </c>
      <c r="S41" s="74">
        <v>0</v>
      </c>
      <c r="U41" s="73">
        <v>0</v>
      </c>
      <c r="V41" s="74">
        <v>-1418</v>
      </c>
      <c r="W41">
        <v>-447</v>
      </c>
      <c r="X41">
        <v>-572</v>
      </c>
      <c r="Y41">
        <v>0</v>
      </c>
      <c r="Z41">
        <v>0</v>
      </c>
      <c r="AA41">
        <v>-399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-432</v>
      </c>
      <c r="O42" s="46">
        <v>-578</v>
      </c>
      <c r="P42" s="46">
        <v>-375</v>
      </c>
      <c r="Q42" s="46">
        <v>0</v>
      </c>
      <c r="R42" s="46">
        <v>0</v>
      </c>
      <c r="S42" s="74">
        <v>0</v>
      </c>
      <c r="U42" s="73">
        <v>0</v>
      </c>
      <c r="V42" s="74">
        <v>-1385</v>
      </c>
      <c r="W42">
        <v>-432</v>
      </c>
      <c r="X42">
        <v>-578</v>
      </c>
      <c r="Y42">
        <v>0</v>
      </c>
      <c r="Z42">
        <v>0</v>
      </c>
      <c r="AA42">
        <v>-375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-423</v>
      </c>
      <c r="O43" s="46">
        <v>-552</v>
      </c>
      <c r="P43" s="46">
        <v>-320</v>
      </c>
      <c r="Q43" s="46">
        <v>0</v>
      </c>
      <c r="R43" s="46">
        <v>0</v>
      </c>
      <c r="S43" s="74">
        <v>0</v>
      </c>
      <c r="U43" s="73">
        <v>0</v>
      </c>
      <c r="V43" s="74">
        <v>-1295</v>
      </c>
      <c r="W43">
        <v>-423</v>
      </c>
      <c r="X43">
        <v>-552</v>
      </c>
      <c r="Y43">
        <v>0</v>
      </c>
      <c r="Z43">
        <v>0</v>
      </c>
      <c r="AA43">
        <v>-320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-402</v>
      </c>
      <c r="O44" s="46">
        <v>-537</v>
      </c>
      <c r="P44" s="46">
        <v>-268</v>
      </c>
      <c r="Q44" s="46">
        <v>0</v>
      </c>
      <c r="R44" s="46">
        <v>0</v>
      </c>
      <c r="S44" s="74">
        <v>0</v>
      </c>
      <c r="U44" s="73">
        <v>0</v>
      </c>
      <c r="V44" s="74">
        <v>-1207</v>
      </c>
      <c r="W44">
        <v>-402</v>
      </c>
      <c r="X44">
        <v>-537</v>
      </c>
      <c r="Y44">
        <v>0</v>
      </c>
      <c r="Z44">
        <v>0</v>
      </c>
      <c r="AA44">
        <v>-268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-405</v>
      </c>
      <c r="O45" s="46">
        <v>-522</v>
      </c>
      <c r="P45" s="46">
        <v>-231</v>
      </c>
      <c r="Q45" s="46">
        <v>0</v>
      </c>
      <c r="R45" s="46">
        <v>0</v>
      </c>
      <c r="S45" s="74">
        <v>0</v>
      </c>
      <c r="U45" s="73">
        <v>0</v>
      </c>
      <c r="V45" s="74">
        <v>-1158</v>
      </c>
      <c r="W45">
        <v>-405</v>
      </c>
      <c r="X45">
        <v>-522</v>
      </c>
      <c r="Y45">
        <v>0</v>
      </c>
      <c r="Z45">
        <v>0</v>
      </c>
      <c r="AA45">
        <v>-231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-383</v>
      </c>
      <c r="O46" s="46">
        <v>-512</v>
      </c>
      <c r="P46" s="46">
        <v>-204</v>
      </c>
      <c r="Q46" s="46">
        <v>0</v>
      </c>
      <c r="R46" s="46">
        <v>0</v>
      </c>
      <c r="S46" s="74">
        <v>0</v>
      </c>
      <c r="U46" s="73">
        <v>0</v>
      </c>
      <c r="V46" s="74">
        <v>-1099</v>
      </c>
      <c r="W46">
        <v>-383</v>
      </c>
      <c r="X46">
        <v>-512</v>
      </c>
      <c r="Y46">
        <v>0</v>
      </c>
      <c r="Z46">
        <v>0</v>
      </c>
      <c r="AA46">
        <v>-204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-375</v>
      </c>
      <c r="O47" s="46">
        <v>-497</v>
      </c>
      <c r="P47" s="46">
        <v>-166</v>
      </c>
      <c r="Q47" s="46">
        <v>0</v>
      </c>
      <c r="R47" s="46">
        <v>0</v>
      </c>
      <c r="S47" s="74">
        <v>0</v>
      </c>
      <c r="U47" s="73">
        <v>0</v>
      </c>
      <c r="V47" s="74">
        <v>-1038</v>
      </c>
      <c r="W47">
        <v>-375</v>
      </c>
      <c r="X47">
        <v>-497</v>
      </c>
      <c r="Y47">
        <v>0</v>
      </c>
      <c r="Z47">
        <v>0</v>
      </c>
      <c r="AA47">
        <v>-166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-361</v>
      </c>
      <c r="O48" s="46">
        <v>-492</v>
      </c>
      <c r="P48" s="46">
        <v>-137</v>
      </c>
      <c r="Q48" s="46">
        <v>0</v>
      </c>
      <c r="R48" s="46">
        <v>0</v>
      </c>
      <c r="S48" s="74">
        <v>0</v>
      </c>
      <c r="U48" s="73">
        <v>0</v>
      </c>
      <c r="V48" s="74">
        <v>-990</v>
      </c>
      <c r="W48">
        <v>-361</v>
      </c>
      <c r="X48">
        <v>-492</v>
      </c>
      <c r="Y48">
        <v>0</v>
      </c>
      <c r="Z48">
        <v>0</v>
      </c>
      <c r="AA48">
        <v>-137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-351</v>
      </c>
      <c r="O49" s="46">
        <v>-414</v>
      </c>
      <c r="P49" s="46">
        <v>-109</v>
      </c>
      <c r="Q49" s="46">
        <v>0</v>
      </c>
      <c r="R49" s="46">
        <v>0</v>
      </c>
      <c r="S49" s="74">
        <v>0</v>
      </c>
      <c r="U49" s="73">
        <v>0</v>
      </c>
      <c r="V49" s="74">
        <v>-874</v>
      </c>
      <c r="W49">
        <v>-351</v>
      </c>
      <c r="X49">
        <v>-414</v>
      </c>
      <c r="Y49">
        <v>0</v>
      </c>
      <c r="Z49">
        <v>0</v>
      </c>
      <c r="AA49">
        <v>-109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-345</v>
      </c>
      <c r="O50" s="46">
        <v>-299.70999999999998</v>
      </c>
      <c r="P50" s="46">
        <v>-83</v>
      </c>
      <c r="Q50" s="46">
        <v>0</v>
      </c>
      <c r="R50" s="46">
        <v>0</v>
      </c>
      <c r="S50" s="74">
        <v>0</v>
      </c>
      <c r="U50" s="73">
        <v>0</v>
      </c>
      <c r="V50" s="74">
        <v>-727.71</v>
      </c>
      <c r="W50">
        <v>-345</v>
      </c>
      <c r="X50">
        <v>-299.70999999999998</v>
      </c>
      <c r="Y50">
        <v>0</v>
      </c>
      <c r="Z50">
        <v>0</v>
      </c>
      <c r="AA50">
        <v>-83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-346</v>
      </c>
      <c r="O51" s="46">
        <v>0</v>
      </c>
      <c r="P51" s="46">
        <v>-65</v>
      </c>
      <c r="Q51" s="46">
        <v>0</v>
      </c>
      <c r="R51" s="46">
        <v>0</v>
      </c>
      <c r="S51" s="74">
        <v>0</v>
      </c>
      <c r="U51" s="73">
        <v>0</v>
      </c>
      <c r="V51" s="74">
        <v>-411</v>
      </c>
      <c r="W51">
        <v>-346</v>
      </c>
      <c r="X51">
        <v>0</v>
      </c>
      <c r="Y51">
        <v>0</v>
      </c>
      <c r="Z51">
        <v>0</v>
      </c>
      <c r="AA51">
        <v>-65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-338</v>
      </c>
      <c r="O52" s="46">
        <v>0</v>
      </c>
      <c r="P52" s="46">
        <v>-46</v>
      </c>
      <c r="Q52" s="46">
        <v>0</v>
      </c>
      <c r="R52" s="46">
        <v>0</v>
      </c>
      <c r="S52" s="74">
        <v>0</v>
      </c>
      <c r="U52" s="73">
        <v>0</v>
      </c>
      <c r="V52" s="74">
        <v>-384</v>
      </c>
      <c r="W52">
        <v>-338</v>
      </c>
      <c r="X52">
        <v>0</v>
      </c>
      <c r="Y52">
        <v>0</v>
      </c>
      <c r="Z52">
        <v>0</v>
      </c>
      <c r="AA52">
        <v>-46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-330</v>
      </c>
      <c r="O53" s="46">
        <v>0</v>
      </c>
      <c r="P53" s="46">
        <v>-17</v>
      </c>
      <c r="Q53" s="46">
        <v>0</v>
      </c>
      <c r="R53" s="46">
        <v>0</v>
      </c>
      <c r="S53" s="74">
        <v>0</v>
      </c>
      <c r="U53" s="73">
        <v>0</v>
      </c>
      <c r="V53" s="74">
        <v>-347</v>
      </c>
      <c r="W53">
        <v>-330</v>
      </c>
      <c r="X53">
        <v>0</v>
      </c>
      <c r="Y53">
        <v>0</v>
      </c>
      <c r="Z53">
        <v>0</v>
      </c>
      <c r="AA53">
        <v>-17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-318</v>
      </c>
      <c r="O54" s="46">
        <v>0</v>
      </c>
      <c r="P54" s="46">
        <v>-19</v>
      </c>
      <c r="Q54" s="46">
        <v>0</v>
      </c>
      <c r="R54" s="46">
        <v>0</v>
      </c>
      <c r="S54" s="74">
        <v>0</v>
      </c>
      <c r="U54" s="73">
        <v>0</v>
      </c>
      <c r="V54" s="74">
        <v>-337</v>
      </c>
      <c r="W54">
        <v>-318</v>
      </c>
      <c r="X54">
        <v>0</v>
      </c>
      <c r="Y54">
        <v>0</v>
      </c>
      <c r="Z54">
        <v>0</v>
      </c>
      <c r="AA54">
        <v>-19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-317.99</v>
      </c>
      <c r="O55" s="46">
        <v>0</v>
      </c>
      <c r="P55" s="46">
        <v>-80</v>
      </c>
      <c r="Q55" s="46">
        <v>0</v>
      </c>
      <c r="R55" s="46">
        <v>0</v>
      </c>
      <c r="S55" s="74">
        <v>0</v>
      </c>
      <c r="U55" s="73">
        <v>0</v>
      </c>
      <c r="V55" s="74">
        <v>-397.99</v>
      </c>
      <c r="W55">
        <v>-317.99</v>
      </c>
      <c r="X55">
        <v>0</v>
      </c>
      <c r="Y55">
        <v>0</v>
      </c>
      <c r="Z55">
        <v>0</v>
      </c>
      <c r="AA55">
        <v>-80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-301</v>
      </c>
      <c r="O56" s="46">
        <v>0</v>
      </c>
      <c r="P56" s="46">
        <v>-80</v>
      </c>
      <c r="Q56" s="46">
        <v>0</v>
      </c>
      <c r="R56" s="46">
        <v>0</v>
      </c>
      <c r="S56" s="74">
        <v>0</v>
      </c>
      <c r="U56" s="73">
        <v>0</v>
      </c>
      <c r="V56" s="74">
        <v>-381</v>
      </c>
      <c r="W56">
        <v>-301</v>
      </c>
      <c r="X56">
        <v>0</v>
      </c>
      <c r="Y56">
        <v>0</v>
      </c>
      <c r="Z56">
        <v>0</v>
      </c>
      <c r="AA56">
        <v>-80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-265</v>
      </c>
      <c r="O57" s="46">
        <v>0</v>
      </c>
      <c r="P57" s="46">
        <v>-59</v>
      </c>
      <c r="Q57" s="46">
        <v>0</v>
      </c>
      <c r="R57" s="46">
        <v>0</v>
      </c>
      <c r="S57" s="74">
        <v>0</v>
      </c>
      <c r="U57" s="73">
        <v>0</v>
      </c>
      <c r="V57" s="74">
        <v>-324</v>
      </c>
      <c r="W57">
        <v>-265</v>
      </c>
      <c r="X57">
        <v>0</v>
      </c>
      <c r="Y57">
        <v>0</v>
      </c>
      <c r="Z57">
        <v>0</v>
      </c>
      <c r="AA57">
        <v>-59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-229</v>
      </c>
      <c r="O58" s="46">
        <v>0</v>
      </c>
      <c r="P58" s="46">
        <v>-18</v>
      </c>
      <c r="Q58" s="46">
        <v>0</v>
      </c>
      <c r="R58" s="46">
        <v>0</v>
      </c>
      <c r="S58" s="74">
        <v>0</v>
      </c>
      <c r="U58" s="73">
        <v>0</v>
      </c>
      <c r="V58" s="74">
        <v>-247</v>
      </c>
      <c r="W58">
        <v>-229</v>
      </c>
      <c r="X58">
        <v>0</v>
      </c>
      <c r="Y58">
        <v>0</v>
      </c>
      <c r="Z58">
        <v>0</v>
      </c>
      <c r="AA58">
        <v>-18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-109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-109</v>
      </c>
      <c r="W59">
        <v>0</v>
      </c>
      <c r="X59">
        <v>-109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-84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-84</v>
      </c>
      <c r="W60">
        <v>0</v>
      </c>
      <c r="X60">
        <v>-84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-117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-117</v>
      </c>
      <c r="W61">
        <v>0</v>
      </c>
      <c r="X61">
        <v>-117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-102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-102</v>
      </c>
      <c r="W62">
        <v>0</v>
      </c>
      <c r="X62">
        <v>-102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-87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-87</v>
      </c>
      <c r="W63">
        <v>0</v>
      </c>
      <c r="X63">
        <v>-87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-77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-77</v>
      </c>
      <c r="W64">
        <v>0</v>
      </c>
      <c r="X64">
        <v>-77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6.66</v>
      </c>
      <c r="N65" s="73">
        <v>0</v>
      </c>
      <c r="O65" s="46">
        <v>-67</v>
      </c>
      <c r="P65" s="46">
        <v>0</v>
      </c>
      <c r="Q65" s="46">
        <v>0</v>
      </c>
      <c r="R65" s="46">
        <v>0</v>
      </c>
      <c r="S65" s="74">
        <v>0</v>
      </c>
      <c r="U65" s="73">
        <v>6.66</v>
      </c>
      <c r="V65" s="74">
        <v>-67</v>
      </c>
      <c r="W65">
        <v>0</v>
      </c>
      <c r="X65">
        <v>-67</v>
      </c>
      <c r="Y65">
        <v>0</v>
      </c>
      <c r="Z65">
        <v>6.66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6.27</v>
      </c>
      <c r="N66" s="73">
        <v>0</v>
      </c>
      <c r="O66" s="46">
        <v>-67</v>
      </c>
      <c r="P66" s="46">
        <v>0</v>
      </c>
      <c r="Q66" s="46">
        <v>0</v>
      </c>
      <c r="R66" s="46">
        <v>0</v>
      </c>
      <c r="S66" s="74">
        <v>0</v>
      </c>
      <c r="U66" s="73">
        <v>6.27</v>
      </c>
      <c r="V66" s="74">
        <v>-67</v>
      </c>
      <c r="W66">
        <v>0</v>
      </c>
      <c r="X66">
        <v>-67</v>
      </c>
      <c r="Y66">
        <v>0</v>
      </c>
      <c r="Z66">
        <v>6.27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3.47</v>
      </c>
      <c r="N67" s="73">
        <v>0</v>
      </c>
      <c r="O67" s="46">
        <v>-67</v>
      </c>
      <c r="P67" s="46">
        <v>0</v>
      </c>
      <c r="Q67" s="46">
        <v>0</v>
      </c>
      <c r="R67" s="46">
        <v>0</v>
      </c>
      <c r="S67" s="74">
        <v>0</v>
      </c>
      <c r="U67" s="73">
        <v>3.47</v>
      </c>
      <c r="V67" s="74">
        <v>-67</v>
      </c>
      <c r="W67">
        <v>0</v>
      </c>
      <c r="X67">
        <v>-67</v>
      </c>
      <c r="Y67">
        <v>0</v>
      </c>
      <c r="Z67">
        <v>3.47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1.93</v>
      </c>
      <c r="N68" s="73">
        <v>0</v>
      </c>
      <c r="O68" s="46">
        <v>-82</v>
      </c>
      <c r="P68" s="46">
        <v>0</v>
      </c>
      <c r="Q68" s="46">
        <v>0</v>
      </c>
      <c r="R68" s="46">
        <v>0</v>
      </c>
      <c r="S68" s="74">
        <v>0</v>
      </c>
      <c r="U68" s="73">
        <v>1.93</v>
      </c>
      <c r="V68" s="74">
        <v>-82</v>
      </c>
      <c r="W68">
        <v>0</v>
      </c>
      <c r="X68">
        <v>-82</v>
      </c>
      <c r="Y68">
        <v>0</v>
      </c>
      <c r="Z68">
        <v>1.93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-98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-98</v>
      </c>
      <c r="W69">
        <v>0</v>
      </c>
      <c r="X69">
        <v>-98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-93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-93</v>
      </c>
      <c r="W70">
        <v>0</v>
      </c>
      <c r="X70">
        <v>-93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-93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-93</v>
      </c>
      <c r="W71">
        <v>0</v>
      </c>
      <c r="X71">
        <v>-93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-83</v>
      </c>
      <c r="P72" s="46">
        <v>0</v>
      </c>
      <c r="Q72" s="46">
        <v>-10</v>
      </c>
      <c r="R72" s="46">
        <v>0</v>
      </c>
      <c r="S72" s="74">
        <v>0</v>
      </c>
      <c r="U72" s="73">
        <v>0</v>
      </c>
      <c r="V72" s="74">
        <v>-93</v>
      </c>
      <c r="W72">
        <v>0</v>
      </c>
      <c r="X72">
        <v>-83</v>
      </c>
      <c r="Y72">
        <v>-10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-78</v>
      </c>
      <c r="P73" s="46">
        <v>0</v>
      </c>
      <c r="Q73" s="46">
        <v>-15</v>
      </c>
      <c r="R73" s="46">
        <v>0</v>
      </c>
      <c r="S73" s="74">
        <v>0</v>
      </c>
      <c r="U73" s="73">
        <v>0</v>
      </c>
      <c r="V73" s="74">
        <v>-93</v>
      </c>
      <c r="W73">
        <v>0</v>
      </c>
      <c r="X73">
        <v>-78</v>
      </c>
      <c r="Y73">
        <v>-15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-88</v>
      </c>
      <c r="P74" s="46">
        <v>0</v>
      </c>
      <c r="Q74" s="46">
        <v>-21</v>
      </c>
      <c r="R74" s="46">
        <v>0</v>
      </c>
      <c r="S74" s="74">
        <v>0</v>
      </c>
      <c r="U74" s="73">
        <v>0</v>
      </c>
      <c r="V74" s="74">
        <v>-109</v>
      </c>
      <c r="W74">
        <v>0</v>
      </c>
      <c r="X74">
        <v>-88</v>
      </c>
      <c r="Y74">
        <v>-21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-83</v>
      </c>
      <c r="P75" s="46">
        <v>0</v>
      </c>
      <c r="Q75" s="46">
        <v>-26</v>
      </c>
      <c r="R75" s="46">
        <v>0</v>
      </c>
      <c r="S75" s="74">
        <v>0</v>
      </c>
      <c r="U75" s="73">
        <v>0</v>
      </c>
      <c r="V75" s="74">
        <v>-109</v>
      </c>
      <c r="W75">
        <v>0</v>
      </c>
      <c r="X75">
        <v>-83</v>
      </c>
      <c r="Y75">
        <v>-26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-93</v>
      </c>
      <c r="P76" s="46">
        <v>0</v>
      </c>
      <c r="Q76" s="46">
        <v>-30</v>
      </c>
      <c r="R76" s="46">
        <v>0</v>
      </c>
      <c r="S76" s="74">
        <v>0</v>
      </c>
      <c r="U76" s="73">
        <v>0</v>
      </c>
      <c r="V76" s="74">
        <v>-123</v>
      </c>
      <c r="W76">
        <v>0</v>
      </c>
      <c r="X76">
        <v>-93</v>
      </c>
      <c r="Y76">
        <v>-30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-61</v>
      </c>
      <c r="P77" s="46">
        <v>-148</v>
      </c>
      <c r="Q77" s="46">
        <v>-33</v>
      </c>
      <c r="R77" s="46">
        <v>0</v>
      </c>
      <c r="S77" s="74">
        <v>0</v>
      </c>
      <c r="U77" s="73">
        <v>0</v>
      </c>
      <c r="V77" s="74">
        <v>-242</v>
      </c>
      <c r="W77">
        <v>0</v>
      </c>
      <c r="X77">
        <v>-61</v>
      </c>
      <c r="Y77">
        <v>-33</v>
      </c>
      <c r="Z77">
        <v>0</v>
      </c>
      <c r="AA77">
        <v>-148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2.0299999999999998</v>
      </c>
      <c r="N78" s="73">
        <v>0</v>
      </c>
      <c r="O78" s="46">
        <v>-76</v>
      </c>
      <c r="P78" s="46">
        <v>-170</v>
      </c>
      <c r="Q78" s="46">
        <v>-38</v>
      </c>
      <c r="R78" s="46">
        <v>0</v>
      </c>
      <c r="S78" s="74">
        <v>0</v>
      </c>
      <c r="U78" s="73">
        <v>2.0299999999999998</v>
      </c>
      <c r="V78" s="74">
        <v>-284</v>
      </c>
      <c r="W78">
        <v>0</v>
      </c>
      <c r="X78">
        <v>-76</v>
      </c>
      <c r="Y78">
        <v>-38</v>
      </c>
      <c r="Z78">
        <v>2.0299999999999998</v>
      </c>
      <c r="AA78">
        <v>-170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-245</v>
      </c>
      <c r="P79" s="46">
        <v>-456</v>
      </c>
      <c r="Q79" s="46">
        <v>-59</v>
      </c>
      <c r="R79" s="46">
        <v>0</v>
      </c>
      <c r="S79" s="74">
        <v>0</v>
      </c>
      <c r="U79" s="73">
        <v>0</v>
      </c>
      <c r="V79" s="74">
        <v>-760</v>
      </c>
      <c r="W79">
        <v>0</v>
      </c>
      <c r="X79">
        <v>-245</v>
      </c>
      <c r="Y79">
        <v>-59</v>
      </c>
      <c r="Z79">
        <v>0</v>
      </c>
      <c r="AA79">
        <v>-456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-255</v>
      </c>
      <c r="P80" s="46">
        <v>-448</v>
      </c>
      <c r="Q80" s="46">
        <v>-53</v>
      </c>
      <c r="R80" s="46">
        <v>0</v>
      </c>
      <c r="S80" s="74">
        <v>0</v>
      </c>
      <c r="U80" s="73">
        <v>0</v>
      </c>
      <c r="V80" s="74">
        <v>-756</v>
      </c>
      <c r="W80">
        <v>0</v>
      </c>
      <c r="X80">
        <v>-255</v>
      </c>
      <c r="Y80">
        <v>-53</v>
      </c>
      <c r="Z80">
        <v>0</v>
      </c>
      <c r="AA80">
        <v>-448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-250</v>
      </c>
      <c r="P81" s="46">
        <v>-440</v>
      </c>
      <c r="Q81" s="46">
        <v>-41</v>
      </c>
      <c r="R81" s="46">
        <v>0</v>
      </c>
      <c r="S81" s="74">
        <v>0</v>
      </c>
      <c r="U81" s="73">
        <v>0</v>
      </c>
      <c r="V81" s="74">
        <v>-731</v>
      </c>
      <c r="W81">
        <v>0</v>
      </c>
      <c r="X81">
        <v>-250</v>
      </c>
      <c r="Y81">
        <v>-41</v>
      </c>
      <c r="Z81">
        <v>0</v>
      </c>
      <c r="AA81">
        <v>-440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-225</v>
      </c>
      <c r="P82" s="46">
        <v>-406</v>
      </c>
      <c r="Q82" s="46">
        <v>-44</v>
      </c>
      <c r="R82" s="46">
        <v>0</v>
      </c>
      <c r="S82" s="74">
        <v>0</v>
      </c>
      <c r="U82" s="73">
        <v>0</v>
      </c>
      <c r="V82" s="74">
        <v>-675</v>
      </c>
      <c r="W82">
        <v>0</v>
      </c>
      <c r="X82">
        <v>-225</v>
      </c>
      <c r="Y82">
        <v>-44</v>
      </c>
      <c r="Z82">
        <v>0</v>
      </c>
      <c r="AA82">
        <v>-406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4.53</v>
      </c>
      <c r="N83" s="73">
        <v>0</v>
      </c>
      <c r="O83" s="46">
        <v>-220</v>
      </c>
      <c r="P83" s="46">
        <v>-398</v>
      </c>
      <c r="Q83" s="46">
        <v>-46</v>
      </c>
      <c r="R83" s="46">
        <v>0</v>
      </c>
      <c r="S83" s="74">
        <v>0</v>
      </c>
      <c r="U83" s="73">
        <v>4.53</v>
      </c>
      <c r="V83" s="74">
        <v>-664</v>
      </c>
      <c r="W83">
        <v>0</v>
      </c>
      <c r="X83">
        <v>-220</v>
      </c>
      <c r="Y83">
        <v>-46</v>
      </c>
      <c r="Z83">
        <v>4.53</v>
      </c>
      <c r="AA83">
        <v>-398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3.53</v>
      </c>
      <c r="N84" s="73">
        <v>0</v>
      </c>
      <c r="O84" s="46">
        <v>-215</v>
      </c>
      <c r="P84" s="46">
        <v>-384.99</v>
      </c>
      <c r="Q84" s="46">
        <v>-48</v>
      </c>
      <c r="R84" s="46">
        <v>0</v>
      </c>
      <c r="S84" s="74">
        <v>0</v>
      </c>
      <c r="U84" s="73">
        <v>3.53</v>
      </c>
      <c r="V84" s="74">
        <v>-647.99</v>
      </c>
      <c r="W84">
        <v>0</v>
      </c>
      <c r="X84">
        <v>-215</v>
      </c>
      <c r="Y84">
        <v>-48</v>
      </c>
      <c r="Z84">
        <v>3.53</v>
      </c>
      <c r="AA84">
        <v>-384.99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3.41</v>
      </c>
      <c r="N85" s="73">
        <v>0</v>
      </c>
      <c r="O85" s="46">
        <v>-215</v>
      </c>
      <c r="P85" s="46">
        <v>-388</v>
      </c>
      <c r="Q85" s="46">
        <v>-49</v>
      </c>
      <c r="R85" s="46">
        <v>0</v>
      </c>
      <c r="S85" s="74">
        <v>0</v>
      </c>
      <c r="U85" s="73">
        <v>3.41</v>
      </c>
      <c r="V85" s="74">
        <v>-652</v>
      </c>
      <c r="W85">
        <v>0</v>
      </c>
      <c r="X85">
        <v>-215</v>
      </c>
      <c r="Y85">
        <v>-49</v>
      </c>
      <c r="Z85">
        <v>3.41</v>
      </c>
      <c r="AA85">
        <v>-388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2.0499999999999998</v>
      </c>
      <c r="N86" s="73">
        <v>0</v>
      </c>
      <c r="O86" s="46">
        <v>-205</v>
      </c>
      <c r="P86" s="46">
        <v>-379</v>
      </c>
      <c r="Q86" s="46">
        <v>-50</v>
      </c>
      <c r="R86" s="46">
        <v>0</v>
      </c>
      <c r="S86" s="74">
        <v>0</v>
      </c>
      <c r="U86" s="73">
        <v>2.0499999999999998</v>
      </c>
      <c r="V86" s="74">
        <v>-634</v>
      </c>
      <c r="W86">
        <v>0</v>
      </c>
      <c r="X86">
        <v>-205</v>
      </c>
      <c r="Y86">
        <v>-50</v>
      </c>
      <c r="Z86">
        <v>2.0499999999999998</v>
      </c>
      <c r="AA86">
        <v>-379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0.6</v>
      </c>
      <c r="N87" s="73">
        <v>0</v>
      </c>
      <c r="O87" s="46">
        <v>-180</v>
      </c>
      <c r="P87" s="46">
        <v>-310</v>
      </c>
      <c r="Q87" s="46">
        <v>-51</v>
      </c>
      <c r="R87" s="46">
        <v>0</v>
      </c>
      <c r="S87" s="74">
        <v>0</v>
      </c>
      <c r="U87" s="73">
        <v>0.6</v>
      </c>
      <c r="V87" s="74">
        <v>-541</v>
      </c>
      <c r="W87">
        <v>0</v>
      </c>
      <c r="X87">
        <v>-180</v>
      </c>
      <c r="Y87">
        <v>-51</v>
      </c>
      <c r="Z87">
        <v>0.6</v>
      </c>
      <c r="AA87">
        <v>-310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</v>
      </c>
      <c r="N88" s="73">
        <v>0</v>
      </c>
      <c r="O88" s="46">
        <v>-145</v>
      </c>
      <c r="P88" s="46">
        <v>-245</v>
      </c>
      <c r="Q88" s="46">
        <v>-50</v>
      </c>
      <c r="R88" s="46">
        <v>0</v>
      </c>
      <c r="S88" s="74">
        <v>0</v>
      </c>
      <c r="U88" s="73">
        <v>0.4</v>
      </c>
      <c r="V88" s="74">
        <v>-440</v>
      </c>
      <c r="W88">
        <v>0</v>
      </c>
      <c r="X88">
        <v>-145</v>
      </c>
      <c r="Y88">
        <v>-50</v>
      </c>
      <c r="Z88">
        <v>0.4</v>
      </c>
      <c r="AA88">
        <v>-245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0.39</v>
      </c>
      <c r="N89" s="73">
        <v>0</v>
      </c>
      <c r="O89" s="46">
        <v>-105</v>
      </c>
      <c r="P89" s="46">
        <v>-181</v>
      </c>
      <c r="Q89" s="46">
        <v>-50</v>
      </c>
      <c r="R89" s="46">
        <v>0</v>
      </c>
      <c r="S89" s="74">
        <v>0</v>
      </c>
      <c r="U89" s="73">
        <v>0.39</v>
      </c>
      <c r="V89" s="74">
        <v>-336</v>
      </c>
      <c r="W89">
        <v>0</v>
      </c>
      <c r="X89">
        <v>-105</v>
      </c>
      <c r="Y89">
        <v>-50</v>
      </c>
      <c r="Z89">
        <v>0.39</v>
      </c>
      <c r="AA89">
        <v>-181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0.31</v>
      </c>
      <c r="N90" s="73">
        <v>0</v>
      </c>
      <c r="O90" s="46">
        <v>-75</v>
      </c>
      <c r="P90" s="46">
        <v>-128.99</v>
      </c>
      <c r="Q90" s="46">
        <v>-51</v>
      </c>
      <c r="R90" s="46">
        <v>0</v>
      </c>
      <c r="S90" s="74">
        <v>0</v>
      </c>
      <c r="U90" s="73">
        <v>0.31</v>
      </c>
      <c r="V90" s="74">
        <v>-254.99</v>
      </c>
      <c r="W90">
        <v>0</v>
      </c>
      <c r="X90">
        <v>-75</v>
      </c>
      <c r="Y90">
        <v>-51</v>
      </c>
      <c r="Z90">
        <v>0.31</v>
      </c>
      <c r="AA90">
        <v>-128.99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</v>
      </c>
      <c r="N91" s="73">
        <v>0</v>
      </c>
      <c r="O91" s="46">
        <v>-105</v>
      </c>
      <c r="P91" s="46">
        <v>-129</v>
      </c>
      <c r="Q91" s="46">
        <v>-53</v>
      </c>
      <c r="R91" s="46">
        <v>0</v>
      </c>
      <c r="S91" s="74">
        <v>0</v>
      </c>
      <c r="U91" s="73">
        <v>0.3</v>
      </c>
      <c r="V91" s="74">
        <v>-287</v>
      </c>
      <c r="W91">
        <v>0</v>
      </c>
      <c r="X91">
        <v>-105</v>
      </c>
      <c r="Y91">
        <v>-53</v>
      </c>
      <c r="Z91">
        <v>0.3</v>
      </c>
      <c r="AA91">
        <v>-129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0.24</v>
      </c>
      <c r="N92" s="73">
        <v>0</v>
      </c>
      <c r="O92" s="46">
        <v>-45</v>
      </c>
      <c r="P92" s="46">
        <v>-100</v>
      </c>
      <c r="Q92" s="46">
        <v>-52</v>
      </c>
      <c r="R92" s="46">
        <v>0</v>
      </c>
      <c r="S92" s="74">
        <v>0</v>
      </c>
      <c r="U92" s="73">
        <v>0.24</v>
      </c>
      <c r="V92" s="74">
        <v>-197</v>
      </c>
      <c r="W92">
        <v>0</v>
      </c>
      <c r="X92">
        <v>-45</v>
      </c>
      <c r="Y92">
        <v>-52</v>
      </c>
      <c r="Z92">
        <v>0.24</v>
      </c>
      <c r="AA92">
        <v>-100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0.17</v>
      </c>
      <c r="N93" s="73">
        <v>0</v>
      </c>
      <c r="O93" s="46">
        <v>-205</v>
      </c>
      <c r="P93" s="46">
        <v>-141</v>
      </c>
      <c r="Q93" s="46">
        <v>-51</v>
      </c>
      <c r="R93" s="46">
        <v>0</v>
      </c>
      <c r="S93" s="74">
        <v>0</v>
      </c>
      <c r="U93" s="73">
        <v>0.17</v>
      </c>
      <c r="V93" s="74">
        <v>-397</v>
      </c>
      <c r="W93">
        <v>0</v>
      </c>
      <c r="X93">
        <v>-205</v>
      </c>
      <c r="Y93">
        <v>-51</v>
      </c>
      <c r="Z93">
        <v>0.17</v>
      </c>
      <c r="AA93">
        <v>-141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0.22</v>
      </c>
      <c r="N94" s="73">
        <v>0</v>
      </c>
      <c r="O94" s="46">
        <v>-160</v>
      </c>
      <c r="P94" s="46">
        <v>-113</v>
      </c>
      <c r="Q94" s="46">
        <v>-51</v>
      </c>
      <c r="R94" s="46">
        <v>0</v>
      </c>
      <c r="S94" s="74">
        <v>0</v>
      </c>
      <c r="U94" s="73">
        <v>0.22</v>
      </c>
      <c r="V94" s="74">
        <v>-324</v>
      </c>
      <c r="W94">
        <v>0</v>
      </c>
      <c r="X94">
        <v>-160</v>
      </c>
      <c r="Y94">
        <v>-51</v>
      </c>
      <c r="Z94">
        <v>0.22</v>
      </c>
      <c r="AA94">
        <v>-113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0.3</v>
      </c>
      <c r="N95" s="73">
        <v>0</v>
      </c>
      <c r="O95" s="46">
        <v>-125</v>
      </c>
      <c r="P95" s="46">
        <v>-107</v>
      </c>
      <c r="Q95" s="46">
        <v>-52</v>
      </c>
      <c r="R95" s="46">
        <v>0</v>
      </c>
      <c r="S95" s="74">
        <v>0</v>
      </c>
      <c r="U95" s="73">
        <v>0.3</v>
      </c>
      <c r="V95" s="74">
        <v>-284</v>
      </c>
      <c r="W95">
        <v>0</v>
      </c>
      <c r="X95">
        <v>-125</v>
      </c>
      <c r="Y95">
        <v>-52</v>
      </c>
      <c r="Z95">
        <v>0.3</v>
      </c>
      <c r="AA95">
        <v>-107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0.19</v>
      </c>
      <c r="N96" s="73">
        <v>0</v>
      </c>
      <c r="O96" s="46">
        <v>-135</v>
      </c>
      <c r="P96" s="46">
        <v>-100</v>
      </c>
      <c r="Q96" s="46">
        <v>-54</v>
      </c>
      <c r="R96" s="46">
        <v>0</v>
      </c>
      <c r="S96" s="74">
        <v>0</v>
      </c>
      <c r="U96" s="73">
        <v>0.19</v>
      </c>
      <c r="V96" s="74">
        <v>-289</v>
      </c>
      <c r="W96">
        <v>0</v>
      </c>
      <c r="X96">
        <v>-135</v>
      </c>
      <c r="Y96">
        <v>-54</v>
      </c>
      <c r="Z96">
        <v>0.19</v>
      </c>
      <c r="AA96">
        <v>-100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0.23</v>
      </c>
      <c r="N97" s="73">
        <v>0</v>
      </c>
      <c r="O97" s="46">
        <v>-154.97999999999999</v>
      </c>
      <c r="P97" s="46">
        <v>-102</v>
      </c>
      <c r="Q97" s="46">
        <v>-54</v>
      </c>
      <c r="R97" s="46">
        <v>0</v>
      </c>
      <c r="S97" s="74">
        <v>0</v>
      </c>
      <c r="U97" s="73">
        <v>0.23</v>
      </c>
      <c r="V97" s="74">
        <v>-310.98</v>
      </c>
      <c r="W97">
        <v>0</v>
      </c>
      <c r="X97">
        <v>-154.97999999999999</v>
      </c>
      <c r="Y97">
        <v>-54</v>
      </c>
      <c r="Z97">
        <v>0.23</v>
      </c>
      <c r="AA97">
        <v>-102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0.11</v>
      </c>
      <c r="N98" s="73">
        <v>0</v>
      </c>
      <c r="O98" s="46">
        <v>-180</v>
      </c>
      <c r="P98" s="46">
        <v>-106</v>
      </c>
      <c r="Q98" s="46">
        <v>-54</v>
      </c>
      <c r="R98" s="46">
        <v>0</v>
      </c>
      <c r="S98" s="74">
        <v>0</v>
      </c>
      <c r="U98" s="73">
        <v>0.11</v>
      </c>
      <c r="V98" s="74">
        <v>-340</v>
      </c>
      <c r="W98">
        <v>0</v>
      </c>
      <c r="X98">
        <v>-180</v>
      </c>
      <c r="Y98">
        <v>-54</v>
      </c>
      <c r="Z98">
        <v>0.11</v>
      </c>
      <c r="AA98">
        <v>-106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2.9449999999999997E-2</v>
      </c>
      <c r="N99" s="68">
        <f t="shared" si="1"/>
        <v>-2.3857474999999999</v>
      </c>
      <c r="O99" s="69">
        <f t="shared" si="1"/>
        <v>-5.865829999999999</v>
      </c>
      <c r="P99" s="69">
        <f t="shared" si="1"/>
        <v>-4.6064525000000005</v>
      </c>
      <c r="Q99" s="69">
        <f t="shared" si="1"/>
        <v>-0.89987750000000011</v>
      </c>
      <c r="R99" s="69">
        <f t="shared" si="1"/>
        <v>0</v>
      </c>
      <c r="S99" s="70">
        <f t="shared" si="1"/>
        <v>0</v>
      </c>
      <c r="U99" s="68">
        <f t="shared" si="1"/>
        <v>2.9449999999999997E-2</v>
      </c>
      <c r="V99" s="70">
        <f t="shared" si="1"/>
        <v>-13.7579075</v>
      </c>
      <c r="W99">
        <f t="shared" si="1"/>
        <v>-2.3857474999999999</v>
      </c>
      <c r="X99">
        <f t="shared" si="1"/>
        <v>-5.865829999999999</v>
      </c>
      <c r="Y99">
        <f t="shared" si="1"/>
        <v>-0.89987750000000011</v>
      </c>
      <c r="Z99">
        <f t="shared" si="1"/>
        <v>2.9449999999999997E-2</v>
      </c>
      <c r="AA99">
        <f t="shared" si="1"/>
        <v>-4.6064525000000005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L3" sqref="CL3:C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18</v>
      </c>
      <c r="AB1" t="s">
        <v>547</v>
      </c>
      <c r="AC1" t="s">
        <v>549</v>
      </c>
      <c r="AD1" t="s">
        <v>18</v>
      </c>
      <c r="AE1" t="s">
        <v>552</v>
      </c>
      <c r="AF1" t="s">
        <v>547</v>
      </c>
      <c r="AG1" t="s">
        <v>555</v>
      </c>
      <c r="AH1" t="s">
        <v>557</v>
      </c>
      <c r="AI1" t="s">
        <v>559</v>
      </c>
      <c r="AJ1" t="s">
        <v>561</v>
      </c>
      <c r="AK1" t="s">
        <v>563</v>
      </c>
      <c r="AL1" t="s">
        <v>565</v>
      </c>
      <c r="AM1" t="s">
        <v>567</v>
      </c>
      <c r="AN1" t="s">
        <v>569</v>
      </c>
      <c r="AO1" t="s">
        <v>571</v>
      </c>
      <c r="AP1" t="s">
        <v>565</v>
      </c>
      <c r="AQ1" t="s">
        <v>547</v>
      </c>
      <c r="AR1" t="s">
        <v>575</v>
      </c>
      <c r="AS1" t="s">
        <v>577</v>
      </c>
      <c r="AT1" t="s">
        <v>540</v>
      </c>
      <c r="AU1" t="s">
        <v>547</v>
      </c>
      <c r="AV1" t="s">
        <v>581</v>
      </c>
      <c r="AW1" t="s">
        <v>544</v>
      </c>
      <c r="AX1" t="s">
        <v>584</v>
      </c>
      <c r="AY1" t="s">
        <v>586</v>
      </c>
      <c r="AZ1" t="s">
        <v>547</v>
      </c>
      <c r="BA1" t="s">
        <v>563</v>
      </c>
      <c r="BB1" t="s">
        <v>590</v>
      </c>
      <c r="BC1" t="s">
        <v>592</v>
      </c>
      <c r="BD1" t="s">
        <v>563</v>
      </c>
      <c r="BE1" t="s">
        <v>595</v>
      </c>
      <c r="BF1" t="s">
        <v>542</v>
      </c>
      <c r="BG1" t="s">
        <v>547</v>
      </c>
      <c r="BH1" t="s">
        <v>584</v>
      </c>
      <c r="BI1" t="s">
        <v>600</v>
      </c>
      <c r="BJ1" t="s">
        <v>547</v>
      </c>
      <c r="BK1" t="s">
        <v>603</v>
      </c>
      <c r="BL1" t="s">
        <v>605</v>
      </c>
      <c r="BM1" t="s">
        <v>607</v>
      </c>
      <c r="BN1" t="s">
        <v>609</v>
      </c>
      <c r="BO1" t="s">
        <v>565</v>
      </c>
      <c r="BP1" t="s">
        <v>547</v>
      </c>
      <c r="BQ1" t="s">
        <v>613</v>
      </c>
      <c r="BR1" t="s">
        <v>615</v>
      </c>
      <c r="BS1" t="s">
        <v>617</v>
      </c>
      <c r="BT1" t="s">
        <v>547</v>
      </c>
      <c r="BU1" t="s">
        <v>615</v>
      </c>
      <c r="BV1" t="s">
        <v>584</v>
      </c>
      <c r="BW1" t="s">
        <v>563</v>
      </c>
      <c r="BX1" t="s">
        <v>571</v>
      </c>
      <c r="BY1" t="s">
        <v>624</v>
      </c>
      <c r="BZ1" t="s">
        <v>451</v>
      </c>
      <c r="CA1" t="s">
        <v>565</v>
      </c>
      <c r="CB1" t="s">
        <v>629</v>
      </c>
      <c r="CC1" t="s">
        <v>613</v>
      </c>
      <c r="CD1" t="s">
        <v>544</v>
      </c>
      <c r="CE1" t="s">
        <v>633</v>
      </c>
      <c r="CF1" t="s">
        <v>635</v>
      </c>
      <c r="CG1" t="s">
        <v>538</v>
      </c>
      <c r="CH1" t="s">
        <v>605</v>
      </c>
      <c r="CI1" t="s">
        <v>592</v>
      </c>
      <c r="CJ1" t="s">
        <v>640</v>
      </c>
      <c r="CK1" t="s">
        <v>642</v>
      </c>
      <c r="CL1" t="s">
        <v>644</v>
      </c>
    </row>
    <row r="2" spans="1:9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45472</v>
      </c>
      <c r="W2" s="28" t="s">
        <v>145</v>
      </c>
      <c r="X2" t="s">
        <v>145</v>
      </c>
      <c r="Y2" t="s">
        <v>148</v>
      </c>
      <c r="Z2" t="s">
        <v>149</v>
      </c>
      <c r="AA2" t="s">
        <v>149</v>
      </c>
      <c r="AB2" t="s">
        <v>276</v>
      </c>
      <c r="AC2" t="s">
        <v>149</v>
      </c>
      <c r="AD2" t="s">
        <v>149</v>
      </c>
      <c r="AE2" t="s">
        <v>369</v>
      </c>
      <c r="AF2" t="s">
        <v>226</v>
      </c>
      <c r="AG2" t="s">
        <v>145</v>
      </c>
      <c r="AH2" t="s">
        <v>369</v>
      </c>
      <c r="AI2" t="s">
        <v>146</v>
      </c>
      <c r="AJ2" t="s">
        <v>145</v>
      </c>
      <c r="AK2" t="s">
        <v>240</v>
      </c>
      <c r="AL2" t="s">
        <v>148</v>
      </c>
      <c r="AM2" t="s">
        <v>149</v>
      </c>
      <c r="AN2" t="s">
        <v>146</v>
      </c>
      <c r="AO2" t="s">
        <v>145</v>
      </c>
      <c r="AP2" t="s">
        <v>149</v>
      </c>
      <c r="AQ2" t="s">
        <v>277</v>
      </c>
      <c r="AR2" t="s">
        <v>149</v>
      </c>
      <c r="AS2" t="s">
        <v>146</v>
      </c>
      <c r="AT2" t="s">
        <v>146</v>
      </c>
      <c r="AU2" t="s">
        <v>249</v>
      </c>
      <c r="AV2" t="s">
        <v>145</v>
      </c>
      <c r="AW2" t="s">
        <v>145</v>
      </c>
      <c r="AX2" t="s">
        <v>145</v>
      </c>
      <c r="AY2" t="s">
        <v>145</v>
      </c>
      <c r="AZ2" t="s">
        <v>275</v>
      </c>
      <c r="BA2" t="s">
        <v>145</v>
      </c>
      <c r="BB2" t="s">
        <v>369</v>
      </c>
      <c r="BC2" t="s">
        <v>145</v>
      </c>
      <c r="BD2" t="s">
        <v>240</v>
      </c>
      <c r="BE2" t="s">
        <v>148</v>
      </c>
      <c r="BF2" t="s">
        <v>148</v>
      </c>
      <c r="BG2" t="s">
        <v>262</v>
      </c>
      <c r="BH2" t="s">
        <v>145</v>
      </c>
      <c r="BI2" t="s">
        <v>146</v>
      </c>
      <c r="BJ2" t="s">
        <v>279</v>
      </c>
      <c r="BK2" t="s">
        <v>358</v>
      </c>
      <c r="BL2" t="s">
        <v>145</v>
      </c>
      <c r="BM2" t="s">
        <v>145</v>
      </c>
      <c r="BN2" t="s">
        <v>149</v>
      </c>
      <c r="BO2" t="s">
        <v>145</v>
      </c>
      <c r="BP2" t="s">
        <v>231</v>
      </c>
      <c r="BQ2" t="s">
        <v>145</v>
      </c>
      <c r="BR2" t="s">
        <v>146</v>
      </c>
      <c r="BS2" t="s">
        <v>146</v>
      </c>
      <c r="BT2" t="s">
        <v>263</v>
      </c>
      <c r="BU2" t="s">
        <v>145</v>
      </c>
      <c r="BV2" t="s">
        <v>145</v>
      </c>
      <c r="BW2" t="s">
        <v>145</v>
      </c>
      <c r="BX2" t="s">
        <v>145</v>
      </c>
      <c r="BY2" t="s">
        <v>145</v>
      </c>
      <c r="BZ2" t="s">
        <v>626</v>
      </c>
      <c r="CA2" t="s">
        <v>145</v>
      </c>
      <c r="CB2" t="s">
        <v>148</v>
      </c>
      <c r="CC2" t="s">
        <v>145</v>
      </c>
      <c r="CD2" t="s">
        <v>145</v>
      </c>
      <c r="CE2" t="s">
        <v>145</v>
      </c>
      <c r="CF2" t="s">
        <v>149</v>
      </c>
      <c r="CG2" t="s">
        <v>145</v>
      </c>
      <c r="CH2" t="s">
        <v>145</v>
      </c>
      <c r="CI2" t="s">
        <v>145</v>
      </c>
      <c r="CJ2" t="s">
        <v>149</v>
      </c>
      <c r="CK2" t="s">
        <v>148</v>
      </c>
      <c r="CL2" t="s">
        <v>148</v>
      </c>
    </row>
    <row r="3" spans="1:9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904.62000000000012</v>
      </c>
      <c r="I3" s="53">
        <v>665.6</v>
      </c>
      <c r="J3" s="53">
        <v>596.23000000000013</v>
      </c>
      <c r="K3" s="53">
        <v>131.38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646</v>
      </c>
      <c r="W3">
        <v>0</v>
      </c>
      <c r="X3">
        <v>108.53</v>
      </c>
      <c r="Y3">
        <v>32.89</v>
      </c>
      <c r="Z3">
        <v>0</v>
      </c>
      <c r="AA3">
        <v>0</v>
      </c>
      <c r="AB3">
        <v>0.88</v>
      </c>
      <c r="AC3">
        <v>48.24</v>
      </c>
      <c r="AD3">
        <v>241.18</v>
      </c>
      <c r="AE3">
        <v>1.93</v>
      </c>
      <c r="AF3">
        <v>0.97</v>
      </c>
      <c r="AG3">
        <v>0</v>
      </c>
      <c r="AH3">
        <v>0</v>
      </c>
      <c r="AI3">
        <v>308.7</v>
      </c>
      <c r="AJ3">
        <v>11.72</v>
      </c>
      <c r="AK3">
        <v>0.96</v>
      </c>
      <c r="AL3">
        <v>32.89</v>
      </c>
      <c r="AM3">
        <v>4.82</v>
      </c>
      <c r="AN3">
        <v>84.1</v>
      </c>
      <c r="AO3">
        <v>0</v>
      </c>
      <c r="AP3">
        <v>96.47</v>
      </c>
      <c r="AQ3">
        <v>0.35</v>
      </c>
      <c r="AR3">
        <v>17.36</v>
      </c>
      <c r="AS3">
        <v>13.51</v>
      </c>
      <c r="AT3">
        <v>36.18</v>
      </c>
      <c r="AU3">
        <v>0.48</v>
      </c>
      <c r="AV3">
        <v>28.94</v>
      </c>
      <c r="AW3">
        <v>0</v>
      </c>
      <c r="AX3">
        <v>0</v>
      </c>
      <c r="AY3">
        <v>48.24</v>
      </c>
      <c r="AZ3">
        <v>0.52</v>
      </c>
      <c r="BA3">
        <v>19.29</v>
      </c>
      <c r="BB3">
        <v>1.93</v>
      </c>
      <c r="BC3">
        <v>0</v>
      </c>
      <c r="BD3">
        <v>6.75</v>
      </c>
      <c r="BE3">
        <v>10.96</v>
      </c>
      <c r="BF3">
        <v>32.89</v>
      </c>
      <c r="BG3">
        <v>1.59</v>
      </c>
      <c r="BH3">
        <v>96.47</v>
      </c>
      <c r="BI3">
        <v>90.68</v>
      </c>
      <c r="BJ3">
        <v>0.68</v>
      </c>
      <c r="BK3">
        <v>0.63</v>
      </c>
      <c r="BL3">
        <v>0</v>
      </c>
      <c r="BM3">
        <v>192.94</v>
      </c>
      <c r="BN3">
        <v>168.58</v>
      </c>
      <c r="BO3">
        <v>0</v>
      </c>
      <c r="BP3">
        <v>0.88</v>
      </c>
      <c r="BQ3">
        <v>0</v>
      </c>
      <c r="BR3">
        <v>64.709999999999994</v>
      </c>
      <c r="BS3">
        <v>66.75</v>
      </c>
      <c r="BT3">
        <v>0.61</v>
      </c>
      <c r="BU3">
        <v>48.6</v>
      </c>
      <c r="BV3">
        <v>67.53</v>
      </c>
      <c r="BW3">
        <v>0</v>
      </c>
      <c r="BX3">
        <v>38.590000000000003</v>
      </c>
      <c r="BY3">
        <v>38.590000000000003</v>
      </c>
      <c r="BZ3">
        <v>0</v>
      </c>
      <c r="CA3">
        <v>24.12</v>
      </c>
      <c r="CB3">
        <v>21.75</v>
      </c>
      <c r="CC3">
        <v>22.89</v>
      </c>
      <c r="CD3">
        <v>48.24</v>
      </c>
      <c r="CE3">
        <v>0</v>
      </c>
      <c r="CF3">
        <v>18.7</v>
      </c>
      <c r="CG3">
        <v>48.24</v>
      </c>
      <c r="CH3">
        <v>24.12</v>
      </c>
      <c r="CI3">
        <v>24.12</v>
      </c>
      <c r="CJ3">
        <v>0</v>
      </c>
      <c r="CK3">
        <v>0</v>
      </c>
      <c r="CL3">
        <v>0</v>
      </c>
    </row>
    <row r="4" spans="1:90">
      <c r="A4" t="s">
        <v>234</v>
      </c>
      <c r="B4" t="s">
        <v>226</v>
      </c>
      <c r="C4" t="s">
        <v>228</v>
      </c>
      <c r="G4" t="s">
        <v>46</v>
      </c>
      <c r="H4" s="73">
        <v>904.62000000000012</v>
      </c>
      <c r="I4" s="46">
        <v>665.6</v>
      </c>
      <c r="J4" s="46">
        <v>596.23000000000013</v>
      </c>
      <c r="K4" s="46">
        <v>131.38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646</v>
      </c>
      <c r="W4">
        <v>0</v>
      </c>
      <c r="X4">
        <v>108.53</v>
      </c>
      <c r="Y4">
        <v>32.89</v>
      </c>
      <c r="Z4">
        <v>0</v>
      </c>
      <c r="AA4">
        <v>0</v>
      </c>
      <c r="AB4">
        <v>0.88</v>
      </c>
      <c r="AC4">
        <v>48.24</v>
      </c>
      <c r="AD4">
        <v>241.18</v>
      </c>
      <c r="AE4">
        <v>1.93</v>
      </c>
      <c r="AF4">
        <v>0.97</v>
      </c>
      <c r="AG4">
        <v>0</v>
      </c>
      <c r="AH4">
        <v>0</v>
      </c>
      <c r="AI4">
        <v>308.7</v>
      </c>
      <c r="AJ4">
        <v>11.72</v>
      </c>
      <c r="AK4">
        <v>0.96</v>
      </c>
      <c r="AL4">
        <v>32.89</v>
      </c>
      <c r="AM4">
        <v>4.82</v>
      </c>
      <c r="AN4">
        <v>84.1</v>
      </c>
      <c r="AO4">
        <v>0</v>
      </c>
      <c r="AP4">
        <v>96.47</v>
      </c>
      <c r="AQ4">
        <v>0.35</v>
      </c>
      <c r="AR4">
        <v>17.36</v>
      </c>
      <c r="AS4">
        <v>13.51</v>
      </c>
      <c r="AT4">
        <v>36.18</v>
      </c>
      <c r="AU4">
        <v>0.48</v>
      </c>
      <c r="AV4">
        <v>28.94</v>
      </c>
      <c r="AW4">
        <v>0</v>
      </c>
      <c r="AX4">
        <v>0</v>
      </c>
      <c r="AY4">
        <v>48.24</v>
      </c>
      <c r="AZ4">
        <v>0.52</v>
      </c>
      <c r="BA4">
        <v>19.29</v>
      </c>
      <c r="BB4">
        <v>1.93</v>
      </c>
      <c r="BC4">
        <v>0</v>
      </c>
      <c r="BD4">
        <v>6.75</v>
      </c>
      <c r="BE4">
        <v>10.96</v>
      </c>
      <c r="BF4">
        <v>32.89</v>
      </c>
      <c r="BG4">
        <v>1.59</v>
      </c>
      <c r="BH4">
        <v>96.47</v>
      </c>
      <c r="BI4">
        <v>90.68</v>
      </c>
      <c r="BJ4">
        <v>0.68</v>
      </c>
      <c r="BK4">
        <v>0.63</v>
      </c>
      <c r="BL4">
        <v>0</v>
      </c>
      <c r="BM4">
        <v>192.94</v>
      </c>
      <c r="BN4">
        <v>168.58</v>
      </c>
      <c r="BO4">
        <v>0</v>
      </c>
      <c r="BP4">
        <v>0.88</v>
      </c>
      <c r="BQ4">
        <v>0</v>
      </c>
      <c r="BR4">
        <v>64.709999999999994</v>
      </c>
      <c r="BS4">
        <v>66.75</v>
      </c>
      <c r="BT4">
        <v>0.61</v>
      </c>
      <c r="BU4">
        <v>48.6</v>
      </c>
      <c r="BV4">
        <v>67.53</v>
      </c>
      <c r="BW4">
        <v>0</v>
      </c>
      <c r="BX4">
        <v>38.590000000000003</v>
      </c>
      <c r="BY4">
        <v>38.590000000000003</v>
      </c>
      <c r="BZ4">
        <v>0</v>
      </c>
      <c r="CA4">
        <v>24.12</v>
      </c>
      <c r="CB4">
        <v>21.75</v>
      </c>
      <c r="CC4">
        <v>22.89</v>
      </c>
      <c r="CD4">
        <v>48.24</v>
      </c>
      <c r="CE4">
        <v>0</v>
      </c>
      <c r="CF4">
        <v>18.7</v>
      </c>
      <c r="CG4">
        <v>48.24</v>
      </c>
      <c r="CH4">
        <v>24.12</v>
      </c>
      <c r="CI4">
        <v>24.12</v>
      </c>
      <c r="CJ4">
        <v>0</v>
      </c>
      <c r="CK4">
        <v>0</v>
      </c>
      <c r="CL4">
        <v>0</v>
      </c>
    </row>
    <row r="5" spans="1:90">
      <c r="A5" t="s">
        <v>235</v>
      </c>
      <c r="B5" t="s">
        <v>227</v>
      </c>
      <c r="C5" t="s">
        <v>229</v>
      </c>
      <c r="G5" t="s">
        <v>47</v>
      </c>
      <c r="H5" s="73">
        <v>904.62000000000012</v>
      </c>
      <c r="I5" s="46">
        <v>665.6</v>
      </c>
      <c r="J5" s="46">
        <v>596.23000000000013</v>
      </c>
      <c r="K5" s="46">
        <v>131.38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108.53</v>
      </c>
      <c r="Y5">
        <v>32.89</v>
      </c>
      <c r="Z5">
        <v>0</v>
      </c>
      <c r="AA5">
        <v>0</v>
      </c>
      <c r="AB5">
        <v>0.88</v>
      </c>
      <c r="AC5">
        <v>48.24</v>
      </c>
      <c r="AD5">
        <v>241.18</v>
      </c>
      <c r="AE5">
        <v>1.93</v>
      </c>
      <c r="AF5">
        <v>0.97</v>
      </c>
      <c r="AG5">
        <v>0</v>
      </c>
      <c r="AH5">
        <v>0</v>
      </c>
      <c r="AI5">
        <v>308.7</v>
      </c>
      <c r="AJ5">
        <v>11.72</v>
      </c>
      <c r="AK5">
        <v>0.96</v>
      </c>
      <c r="AL5">
        <v>32.89</v>
      </c>
      <c r="AM5">
        <v>4.82</v>
      </c>
      <c r="AN5">
        <v>84.1</v>
      </c>
      <c r="AO5">
        <v>0</v>
      </c>
      <c r="AP5">
        <v>96.47</v>
      </c>
      <c r="AQ5">
        <v>0.35</v>
      </c>
      <c r="AR5">
        <v>17.36</v>
      </c>
      <c r="AS5">
        <v>13.51</v>
      </c>
      <c r="AT5">
        <v>36.18</v>
      </c>
      <c r="AU5">
        <v>0.48</v>
      </c>
      <c r="AV5">
        <v>28.94</v>
      </c>
      <c r="AW5">
        <v>0</v>
      </c>
      <c r="AX5">
        <v>0</v>
      </c>
      <c r="AY5">
        <v>48.24</v>
      </c>
      <c r="AZ5">
        <v>0.52</v>
      </c>
      <c r="BA5">
        <v>19.29</v>
      </c>
      <c r="BB5">
        <v>1.93</v>
      </c>
      <c r="BC5">
        <v>0</v>
      </c>
      <c r="BD5">
        <v>6.75</v>
      </c>
      <c r="BE5">
        <v>10.96</v>
      </c>
      <c r="BF5">
        <v>32.89</v>
      </c>
      <c r="BG5">
        <v>1.59</v>
      </c>
      <c r="BH5">
        <v>96.47</v>
      </c>
      <c r="BI5">
        <v>90.68</v>
      </c>
      <c r="BJ5">
        <v>0.68</v>
      </c>
      <c r="BK5">
        <v>0.63</v>
      </c>
      <c r="BL5">
        <v>0</v>
      </c>
      <c r="BM5">
        <v>192.94</v>
      </c>
      <c r="BN5">
        <v>168.58</v>
      </c>
      <c r="BO5">
        <v>0</v>
      </c>
      <c r="BP5">
        <v>0.88</v>
      </c>
      <c r="BQ5">
        <v>0</v>
      </c>
      <c r="BR5">
        <v>64.709999999999994</v>
      </c>
      <c r="BS5">
        <v>66.75</v>
      </c>
      <c r="BT5">
        <v>0.61</v>
      </c>
      <c r="BU5">
        <v>48.6</v>
      </c>
      <c r="BV5">
        <v>67.53</v>
      </c>
      <c r="BW5">
        <v>0</v>
      </c>
      <c r="BX5">
        <v>38.590000000000003</v>
      </c>
      <c r="BY5">
        <v>38.590000000000003</v>
      </c>
      <c r="BZ5">
        <v>0</v>
      </c>
      <c r="CA5">
        <v>24.12</v>
      </c>
      <c r="CB5">
        <v>21.75</v>
      </c>
      <c r="CC5">
        <v>22.89</v>
      </c>
      <c r="CD5">
        <v>48.24</v>
      </c>
      <c r="CE5">
        <v>0</v>
      </c>
      <c r="CF5">
        <v>18.7</v>
      </c>
      <c r="CG5">
        <v>48.24</v>
      </c>
      <c r="CH5">
        <v>24.12</v>
      </c>
      <c r="CI5">
        <v>24.12</v>
      </c>
      <c r="CJ5">
        <v>0</v>
      </c>
      <c r="CK5">
        <v>0</v>
      </c>
      <c r="CL5">
        <v>0</v>
      </c>
    </row>
    <row r="6" spans="1:90">
      <c r="A6" t="s">
        <v>236</v>
      </c>
      <c r="B6" t="s">
        <v>258</v>
      </c>
      <c r="C6" t="s">
        <v>230</v>
      </c>
      <c r="G6" t="s">
        <v>48</v>
      </c>
      <c r="H6" s="73">
        <v>904.62000000000012</v>
      </c>
      <c r="I6" s="46">
        <v>665.6</v>
      </c>
      <c r="J6" s="46">
        <v>596.23000000000013</v>
      </c>
      <c r="K6" s="46">
        <v>131.38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108.53</v>
      </c>
      <c r="Y6">
        <v>32.89</v>
      </c>
      <c r="Z6">
        <v>0</v>
      </c>
      <c r="AA6">
        <v>0</v>
      </c>
      <c r="AB6">
        <v>0.88</v>
      </c>
      <c r="AC6">
        <v>48.24</v>
      </c>
      <c r="AD6">
        <v>241.18</v>
      </c>
      <c r="AE6">
        <v>1.93</v>
      </c>
      <c r="AF6">
        <v>0.97</v>
      </c>
      <c r="AG6">
        <v>0</v>
      </c>
      <c r="AH6">
        <v>0</v>
      </c>
      <c r="AI6">
        <v>308.7</v>
      </c>
      <c r="AJ6">
        <v>11.72</v>
      </c>
      <c r="AK6">
        <v>0.96</v>
      </c>
      <c r="AL6">
        <v>32.89</v>
      </c>
      <c r="AM6">
        <v>4.82</v>
      </c>
      <c r="AN6">
        <v>84.1</v>
      </c>
      <c r="AO6">
        <v>0</v>
      </c>
      <c r="AP6">
        <v>96.47</v>
      </c>
      <c r="AQ6">
        <v>0.35</v>
      </c>
      <c r="AR6">
        <v>17.36</v>
      </c>
      <c r="AS6">
        <v>13.51</v>
      </c>
      <c r="AT6">
        <v>36.18</v>
      </c>
      <c r="AU6">
        <v>0.48</v>
      </c>
      <c r="AV6">
        <v>28.94</v>
      </c>
      <c r="AW6">
        <v>0</v>
      </c>
      <c r="AX6">
        <v>0</v>
      </c>
      <c r="AY6">
        <v>48.24</v>
      </c>
      <c r="AZ6">
        <v>0.52</v>
      </c>
      <c r="BA6">
        <v>19.29</v>
      </c>
      <c r="BB6">
        <v>1.93</v>
      </c>
      <c r="BC6">
        <v>0</v>
      </c>
      <c r="BD6">
        <v>6.75</v>
      </c>
      <c r="BE6">
        <v>10.96</v>
      </c>
      <c r="BF6">
        <v>32.89</v>
      </c>
      <c r="BG6">
        <v>1.59</v>
      </c>
      <c r="BH6">
        <v>96.47</v>
      </c>
      <c r="BI6">
        <v>90.68</v>
      </c>
      <c r="BJ6">
        <v>0.68</v>
      </c>
      <c r="BK6">
        <v>0.63</v>
      </c>
      <c r="BL6">
        <v>0</v>
      </c>
      <c r="BM6">
        <v>192.94</v>
      </c>
      <c r="BN6">
        <v>168.58</v>
      </c>
      <c r="BO6">
        <v>0</v>
      </c>
      <c r="BP6">
        <v>0.88</v>
      </c>
      <c r="BQ6">
        <v>0</v>
      </c>
      <c r="BR6">
        <v>64.709999999999994</v>
      </c>
      <c r="BS6">
        <v>66.75</v>
      </c>
      <c r="BT6">
        <v>0.61</v>
      </c>
      <c r="BU6">
        <v>48.6</v>
      </c>
      <c r="BV6">
        <v>67.53</v>
      </c>
      <c r="BW6">
        <v>0</v>
      </c>
      <c r="BX6">
        <v>38.590000000000003</v>
      </c>
      <c r="BY6">
        <v>38.590000000000003</v>
      </c>
      <c r="BZ6">
        <v>0</v>
      </c>
      <c r="CA6">
        <v>24.12</v>
      </c>
      <c r="CB6">
        <v>21.75</v>
      </c>
      <c r="CC6">
        <v>22.89</v>
      </c>
      <c r="CD6">
        <v>48.24</v>
      </c>
      <c r="CE6">
        <v>0</v>
      </c>
      <c r="CF6">
        <v>18.7</v>
      </c>
      <c r="CG6">
        <v>48.24</v>
      </c>
      <c r="CH6">
        <v>24.12</v>
      </c>
      <c r="CI6">
        <v>24.12</v>
      </c>
      <c r="CJ6">
        <v>0</v>
      </c>
      <c r="CK6">
        <v>0</v>
      </c>
      <c r="CL6">
        <v>0</v>
      </c>
    </row>
    <row r="7" spans="1:90">
      <c r="A7" t="s">
        <v>237</v>
      </c>
      <c r="B7" t="s">
        <v>280</v>
      </c>
      <c r="C7" t="s">
        <v>259</v>
      </c>
      <c r="G7" t="s">
        <v>49</v>
      </c>
      <c r="H7" s="73">
        <v>904.57000000000016</v>
      </c>
      <c r="I7" s="46">
        <v>665.6</v>
      </c>
      <c r="J7" s="46">
        <v>596.23000000000013</v>
      </c>
      <c r="K7" s="46">
        <v>98.490000000000009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108.53</v>
      </c>
      <c r="Y7">
        <v>32.89</v>
      </c>
      <c r="Z7">
        <v>0</v>
      </c>
      <c r="AA7">
        <v>0</v>
      </c>
      <c r="AB7">
        <v>0.88</v>
      </c>
      <c r="AC7">
        <v>48.24</v>
      </c>
      <c r="AD7">
        <v>241.18</v>
      </c>
      <c r="AE7">
        <v>1.93</v>
      </c>
      <c r="AF7">
        <v>0.97</v>
      </c>
      <c r="AG7">
        <v>0</v>
      </c>
      <c r="AH7">
        <v>0</v>
      </c>
      <c r="AI7">
        <v>308.7</v>
      </c>
      <c r="AJ7">
        <v>11.72</v>
      </c>
      <c r="AK7">
        <v>0.96</v>
      </c>
      <c r="AL7">
        <v>0</v>
      </c>
      <c r="AM7">
        <v>4.82</v>
      </c>
      <c r="AN7">
        <v>84.1</v>
      </c>
      <c r="AO7">
        <v>0</v>
      </c>
      <c r="AP7">
        <v>96.47</v>
      </c>
      <c r="AQ7">
        <v>0.35</v>
      </c>
      <c r="AR7">
        <v>17.36</v>
      </c>
      <c r="AS7">
        <v>13.51</v>
      </c>
      <c r="AT7">
        <v>36.18</v>
      </c>
      <c r="AU7">
        <v>0.48</v>
      </c>
      <c r="AV7">
        <v>28.94</v>
      </c>
      <c r="AW7">
        <v>0</v>
      </c>
      <c r="AX7">
        <v>0</v>
      </c>
      <c r="AY7">
        <v>48.24</v>
      </c>
      <c r="AZ7">
        <v>0.52</v>
      </c>
      <c r="BA7">
        <v>19.29</v>
      </c>
      <c r="BB7">
        <v>1.93</v>
      </c>
      <c r="BC7">
        <v>0</v>
      </c>
      <c r="BD7">
        <v>6.75</v>
      </c>
      <c r="BE7">
        <v>10.96</v>
      </c>
      <c r="BF7">
        <v>32.89</v>
      </c>
      <c r="BG7">
        <v>1.59</v>
      </c>
      <c r="BH7">
        <v>96.47</v>
      </c>
      <c r="BI7">
        <v>90.68</v>
      </c>
      <c r="BJ7">
        <v>0.68</v>
      </c>
      <c r="BK7">
        <v>0.57999999999999996</v>
      </c>
      <c r="BL7">
        <v>0</v>
      </c>
      <c r="BM7">
        <v>192.94</v>
      </c>
      <c r="BN7">
        <v>168.58</v>
      </c>
      <c r="BO7">
        <v>0</v>
      </c>
      <c r="BP7">
        <v>0.88</v>
      </c>
      <c r="BQ7">
        <v>0</v>
      </c>
      <c r="BR7">
        <v>64.709999999999994</v>
      </c>
      <c r="BS7">
        <v>66.75</v>
      </c>
      <c r="BT7">
        <v>0.61</v>
      </c>
      <c r="BU7">
        <v>48.6</v>
      </c>
      <c r="BV7">
        <v>67.53</v>
      </c>
      <c r="BW7">
        <v>0</v>
      </c>
      <c r="BX7">
        <v>38.590000000000003</v>
      </c>
      <c r="BY7">
        <v>38.590000000000003</v>
      </c>
      <c r="BZ7">
        <v>0</v>
      </c>
      <c r="CA7">
        <v>24.12</v>
      </c>
      <c r="CB7">
        <v>21.75</v>
      </c>
      <c r="CC7">
        <v>22.89</v>
      </c>
      <c r="CD7">
        <v>48.24</v>
      </c>
      <c r="CE7">
        <v>0</v>
      </c>
      <c r="CF7">
        <v>18.7</v>
      </c>
      <c r="CG7">
        <v>48.24</v>
      </c>
      <c r="CH7">
        <v>24.12</v>
      </c>
      <c r="CI7">
        <v>24.12</v>
      </c>
      <c r="CJ7">
        <v>0</v>
      </c>
      <c r="CK7">
        <v>0</v>
      </c>
      <c r="CL7">
        <v>0</v>
      </c>
    </row>
    <row r="8" spans="1:90">
      <c r="A8" t="s">
        <v>238</v>
      </c>
      <c r="B8" t="s">
        <v>315</v>
      </c>
      <c r="C8" t="s">
        <v>231</v>
      </c>
      <c r="G8" t="s">
        <v>50</v>
      </c>
      <c r="H8" s="73">
        <v>904.57000000000016</v>
      </c>
      <c r="I8" s="46">
        <v>665.6</v>
      </c>
      <c r="J8" s="46">
        <v>596.23000000000013</v>
      </c>
      <c r="K8" s="46">
        <v>98.490000000000009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108.53</v>
      </c>
      <c r="Y8">
        <v>32.89</v>
      </c>
      <c r="Z8">
        <v>0</v>
      </c>
      <c r="AA8">
        <v>0</v>
      </c>
      <c r="AB8">
        <v>0.88</v>
      </c>
      <c r="AC8">
        <v>48.24</v>
      </c>
      <c r="AD8">
        <v>241.18</v>
      </c>
      <c r="AE8">
        <v>1.93</v>
      </c>
      <c r="AF8">
        <v>0.97</v>
      </c>
      <c r="AG8">
        <v>0</v>
      </c>
      <c r="AH8">
        <v>0</v>
      </c>
      <c r="AI8">
        <v>308.7</v>
      </c>
      <c r="AJ8">
        <v>11.72</v>
      </c>
      <c r="AK8">
        <v>0.96</v>
      </c>
      <c r="AL8">
        <v>0</v>
      </c>
      <c r="AM8">
        <v>4.82</v>
      </c>
      <c r="AN8">
        <v>84.1</v>
      </c>
      <c r="AO8">
        <v>0</v>
      </c>
      <c r="AP8">
        <v>96.47</v>
      </c>
      <c r="AQ8">
        <v>0.35</v>
      </c>
      <c r="AR8">
        <v>17.36</v>
      </c>
      <c r="AS8">
        <v>13.51</v>
      </c>
      <c r="AT8">
        <v>36.18</v>
      </c>
      <c r="AU8">
        <v>0.48</v>
      </c>
      <c r="AV8">
        <v>28.94</v>
      </c>
      <c r="AW8">
        <v>0</v>
      </c>
      <c r="AX8">
        <v>0</v>
      </c>
      <c r="AY8">
        <v>48.24</v>
      </c>
      <c r="AZ8">
        <v>0.52</v>
      </c>
      <c r="BA8">
        <v>19.29</v>
      </c>
      <c r="BB8">
        <v>1.93</v>
      </c>
      <c r="BC8">
        <v>0</v>
      </c>
      <c r="BD8">
        <v>6.75</v>
      </c>
      <c r="BE8">
        <v>10.96</v>
      </c>
      <c r="BF8">
        <v>32.89</v>
      </c>
      <c r="BG8">
        <v>1.59</v>
      </c>
      <c r="BH8">
        <v>96.47</v>
      </c>
      <c r="BI8">
        <v>90.68</v>
      </c>
      <c r="BJ8">
        <v>0.68</v>
      </c>
      <c r="BK8">
        <v>0.57999999999999996</v>
      </c>
      <c r="BL8">
        <v>0</v>
      </c>
      <c r="BM8">
        <v>192.94</v>
      </c>
      <c r="BN8">
        <v>168.58</v>
      </c>
      <c r="BO8">
        <v>0</v>
      </c>
      <c r="BP8">
        <v>0.88</v>
      </c>
      <c r="BQ8">
        <v>0</v>
      </c>
      <c r="BR8">
        <v>64.709999999999994</v>
      </c>
      <c r="BS8">
        <v>66.75</v>
      </c>
      <c r="BT8">
        <v>0.61</v>
      </c>
      <c r="BU8">
        <v>48.6</v>
      </c>
      <c r="BV8">
        <v>67.53</v>
      </c>
      <c r="BW8">
        <v>0</v>
      </c>
      <c r="BX8">
        <v>38.590000000000003</v>
      </c>
      <c r="BY8">
        <v>38.590000000000003</v>
      </c>
      <c r="BZ8">
        <v>0</v>
      </c>
      <c r="CA8">
        <v>24.12</v>
      </c>
      <c r="CB8">
        <v>21.75</v>
      </c>
      <c r="CC8">
        <v>22.89</v>
      </c>
      <c r="CD8">
        <v>48.24</v>
      </c>
      <c r="CE8">
        <v>0</v>
      </c>
      <c r="CF8">
        <v>18.7</v>
      </c>
      <c r="CG8">
        <v>48.24</v>
      </c>
      <c r="CH8">
        <v>24.12</v>
      </c>
      <c r="CI8">
        <v>24.12</v>
      </c>
      <c r="CJ8">
        <v>0</v>
      </c>
      <c r="CK8">
        <v>0</v>
      </c>
      <c r="CL8">
        <v>0</v>
      </c>
    </row>
    <row r="9" spans="1:90">
      <c r="A9" t="s">
        <v>239</v>
      </c>
      <c r="B9" t="s">
        <v>335</v>
      </c>
      <c r="C9" t="s">
        <v>232</v>
      </c>
      <c r="G9" t="s">
        <v>51</v>
      </c>
      <c r="H9" s="73">
        <v>904.57000000000016</v>
      </c>
      <c r="I9" s="46">
        <v>665.6</v>
      </c>
      <c r="J9" s="46">
        <v>596.23000000000013</v>
      </c>
      <c r="K9" s="46">
        <v>98.490000000000009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108.53</v>
      </c>
      <c r="Y9">
        <v>32.89</v>
      </c>
      <c r="Z9">
        <v>0</v>
      </c>
      <c r="AA9">
        <v>0</v>
      </c>
      <c r="AB9">
        <v>0.88</v>
      </c>
      <c r="AC9">
        <v>48.24</v>
      </c>
      <c r="AD9">
        <v>241.18</v>
      </c>
      <c r="AE9">
        <v>1.93</v>
      </c>
      <c r="AF9">
        <v>0.97</v>
      </c>
      <c r="AG9">
        <v>0</v>
      </c>
      <c r="AH9">
        <v>0</v>
      </c>
      <c r="AI9">
        <v>308.7</v>
      </c>
      <c r="AJ9">
        <v>11.72</v>
      </c>
      <c r="AK9">
        <v>0.96</v>
      </c>
      <c r="AL9">
        <v>0</v>
      </c>
      <c r="AM9">
        <v>4.82</v>
      </c>
      <c r="AN9">
        <v>84.1</v>
      </c>
      <c r="AO9">
        <v>0</v>
      </c>
      <c r="AP9">
        <v>96.47</v>
      </c>
      <c r="AQ9">
        <v>0.35</v>
      </c>
      <c r="AR9">
        <v>17.36</v>
      </c>
      <c r="AS9">
        <v>13.51</v>
      </c>
      <c r="AT9">
        <v>36.18</v>
      </c>
      <c r="AU9">
        <v>0.48</v>
      </c>
      <c r="AV9">
        <v>28.94</v>
      </c>
      <c r="AW9">
        <v>0</v>
      </c>
      <c r="AX9">
        <v>0</v>
      </c>
      <c r="AY9">
        <v>48.24</v>
      </c>
      <c r="AZ9">
        <v>0.52</v>
      </c>
      <c r="BA9">
        <v>19.29</v>
      </c>
      <c r="BB9">
        <v>1.93</v>
      </c>
      <c r="BC9">
        <v>0</v>
      </c>
      <c r="BD9">
        <v>6.75</v>
      </c>
      <c r="BE9">
        <v>10.96</v>
      </c>
      <c r="BF9">
        <v>32.89</v>
      </c>
      <c r="BG9">
        <v>1.59</v>
      </c>
      <c r="BH9">
        <v>96.47</v>
      </c>
      <c r="BI9">
        <v>90.68</v>
      </c>
      <c r="BJ9">
        <v>0.68</v>
      </c>
      <c r="BK9">
        <v>0.57999999999999996</v>
      </c>
      <c r="BL9">
        <v>0</v>
      </c>
      <c r="BM9">
        <v>192.94</v>
      </c>
      <c r="BN9">
        <v>168.58</v>
      </c>
      <c r="BO9">
        <v>0</v>
      </c>
      <c r="BP9">
        <v>0.88</v>
      </c>
      <c r="BQ9">
        <v>0</v>
      </c>
      <c r="BR9">
        <v>64.709999999999994</v>
      </c>
      <c r="BS9">
        <v>66.75</v>
      </c>
      <c r="BT9">
        <v>0.61</v>
      </c>
      <c r="BU9">
        <v>48.6</v>
      </c>
      <c r="BV9">
        <v>67.53</v>
      </c>
      <c r="BW9">
        <v>0</v>
      </c>
      <c r="BX9">
        <v>38.590000000000003</v>
      </c>
      <c r="BY9">
        <v>38.590000000000003</v>
      </c>
      <c r="BZ9">
        <v>0</v>
      </c>
      <c r="CA9">
        <v>24.12</v>
      </c>
      <c r="CB9">
        <v>21.75</v>
      </c>
      <c r="CC9">
        <v>22.89</v>
      </c>
      <c r="CD9">
        <v>48.24</v>
      </c>
      <c r="CE9">
        <v>0</v>
      </c>
      <c r="CF9">
        <v>18.7</v>
      </c>
      <c r="CG9">
        <v>48.24</v>
      </c>
      <c r="CH9">
        <v>24.12</v>
      </c>
      <c r="CI9">
        <v>24.12</v>
      </c>
      <c r="CJ9">
        <v>0</v>
      </c>
      <c r="CK9">
        <v>0</v>
      </c>
      <c r="CL9">
        <v>0</v>
      </c>
    </row>
    <row r="10" spans="1:90">
      <c r="A10" t="s">
        <v>260</v>
      </c>
      <c r="C10" t="s">
        <v>233</v>
      </c>
      <c r="G10" t="s">
        <v>52</v>
      </c>
      <c r="H10" s="73">
        <v>904.57000000000016</v>
      </c>
      <c r="I10" s="46">
        <v>665.6</v>
      </c>
      <c r="J10" s="46">
        <v>596.23000000000013</v>
      </c>
      <c r="K10" s="46">
        <v>98.490000000000009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108.53</v>
      </c>
      <c r="Y10">
        <v>32.89</v>
      </c>
      <c r="Z10">
        <v>0</v>
      </c>
      <c r="AA10">
        <v>0</v>
      </c>
      <c r="AB10">
        <v>0.88</v>
      </c>
      <c r="AC10">
        <v>48.24</v>
      </c>
      <c r="AD10">
        <v>241.18</v>
      </c>
      <c r="AE10">
        <v>1.93</v>
      </c>
      <c r="AF10">
        <v>0.97</v>
      </c>
      <c r="AG10">
        <v>0</v>
      </c>
      <c r="AH10">
        <v>0</v>
      </c>
      <c r="AI10">
        <v>308.7</v>
      </c>
      <c r="AJ10">
        <v>11.72</v>
      </c>
      <c r="AK10">
        <v>0.96</v>
      </c>
      <c r="AL10">
        <v>0</v>
      </c>
      <c r="AM10">
        <v>4.82</v>
      </c>
      <c r="AN10">
        <v>84.1</v>
      </c>
      <c r="AO10">
        <v>0</v>
      </c>
      <c r="AP10">
        <v>96.47</v>
      </c>
      <c r="AQ10">
        <v>0.35</v>
      </c>
      <c r="AR10">
        <v>17.36</v>
      </c>
      <c r="AS10">
        <v>13.51</v>
      </c>
      <c r="AT10">
        <v>36.18</v>
      </c>
      <c r="AU10">
        <v>0.48</v>
      </c>
      <c r="AV10">
        <v>28.94</v>
      </c>
      <c r="AW10">
        <v>0</v>
      </c>
      <c r="AX10">
        <v>0</v>
      </c>
      <c r="AY10">
        <v>48.24</v>
      </c>
      <c r="AZ10">
        <v>0.52</v>
      </c>
      <c r="BA10">
        <v>19.29</v>
      </c>
      <c r="BB10">
        <v>1.93</v>
      </c>
      <c r="BC10">
        <v>0</v>
      </c>
      <c r="BD10">
        <v>6.75</v>
      </c>
      <c r="BE10">
        <v>10.96</v>
      </c>
      <c r="BF10">
        <v>32.89</v>
      </c>
      <c r="BG10">
        <v>1.59</v>
      </c>
      <c r="BH10">
        <v>96.47</v>
      </c>
      <c r="BI10">
        <v>90.68</v>
      </c>
      <c r="BJ10">
        <v>0.68</v>
      </c>
      <c r="BK10">
        <v>0.57999999999999996</v>
      </c>
      <c r="BL10">
        <v>0</v>
      </c>
      <c r="BM10">
        <v>192.94</v>
      </c>
      <c r="BN10">
        <v>168.58</v>
      </c>
      <c r="BO10">
        <v>0</v>
      </c>
      <c r="BP10">
        <v>0.88</v>
      </c>
      <c r="BQ10">
        <v>0</v>
      </c>
      <c r="BR10">
        <v>64.709999999999994</v>
      </c>
      <c r="BS10">
        <v>66.75</v>
      </c>
      <c r="BT10">
        <v>0.61</v>
      </c>
      <c r="BU10">
        <v>48.6</v>
      </c>
      <c r="BV10">
        <v>67.53</v>
      </c>
      <c r="BW10">
        <v>0</v>
      </c>
      <c r="BX10">
        <v>38.590000000000003</v>
      </c>
      <c r="BY10">
        <v>38.590000000000003</v>
      </c>
      <c r="BZ10">
        <v>0</v>
      </c>
      <c r="CA10">
        <v>24.12</v>
      </c>
      <c r="CB10">
        <v>21.75</v>
      </c>
      <c r="CC10">
        <v>22.89</v>
      </c>
      <c r="CD10">
        <v>48.24</v>
      </c>
      <c r="CE10">
        <v>0</v>
      </c>
      <c r="CF10">
        <v>18.7</v>
      </c>
      <c r="CG10">
        <v>48.24</v>
      </c>
      <c r="CH10">
        <v>24.12</v>
      </c>
      <c r="CI10">
        <v>24.12</v>
      </c>
      <c r="CJ10">
        <v>0</v>
      </c>
      <c r="CK10">
        <v>0</v>
      </c>
      <c r="CL10">
        <v>0</v>
      </c>
    </row>
    <row r="11" spans="1:90">
      <c r="A11" t="s">
        <v>240</v>
      </c>
      <c r="C11" t="s">
        <v>316</v>
      </c>
      <c r="G11" t="s">
        <v>53</v>
      </c>
      <c r="H11" s="73">
        <v>808.05000000000007</v>
      </c>
      <c r="I11" s="46">
        <v>665.6</v>
      </c>
      <c r="J11" s="46">
        <v>596.04000000000008</v>
      </c>
      <c r="K11" s="46">
        <v>131.38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108.53</v>
      </c>
      <c r="Y11">
        <v>32.89</v>
      </c>
      <c r="Z11">
        <v>0</v>
      </c>
      <c r="AA11">
        <v>0</v>
      </c>
      <c r="AB11">
        <v>0.88</v>
      </c>
      <c r="AC11">
        <v>48.24</v>
      </c>
      <c r="AD11">
        <v>241.18</v>
      </c>
      <c r="AE11">
        <v>1.93</v>
      </c>
      <c r="AF11">
        <v>0.97</v>
      </c>
      <c r="AG11">
        <v>0</v>
      </c>
      <c r="AH11">
        <v>0</v>
      </c>
      <c r="AI11">
        <v>308.7</v>
      </c>
      <c r="AJ11">
        <v>11.72</v>
      </c>
      <c r="AK11">
        <v>0.96</v>
      </c>
      <c r="AL11">
        <v>32.89</v>
      </c>
      <c r="AM11">
        <v>4.82</v>
      </c>
      <c r="AN11">
        <v>84.1</v>
      </c>
      <c r="AO11">
        <v>0</v>
      </c>
      <c r="AP11">
        <v>96.47</v>
      </c>
      <c r="AQ11">
        <v>0.35</v>
      </c>
      <c r="AR11">
        <v>17.36</v>
      </c>
      <c r="AS11">
        <v>13.51</v>
      </c>
      <c r="AT11">
        <v>36.18</v>
      </c>
      <c r="AU11">
        <v>0.48</v>
      </c>
      <c r="AV11">
        <v>0</v>
      </c>
      <c r="AW11">
        <v>0</v>
      </c>
      <c r="AX11">
        <v>0</v>
      </c>
      <c r="AY11">
        <v>0</v>
      </c>
      <c r="AZ11">
        <v>0.52</v>
      </c>
      <c r="BA11">
        <v>0</v>
      </c>
      <c r="BB11">
        <v>1.93</v>
      </c>
      <c r="BC11">
        <v>0</v>
      </c>
      <c r="BD11">
        <v>6.75</v>
      </c>
      <c r="BE11">
        <v>10.96</v>
      </c>
      <c r="BF11">
        <v>32.89</v>
      </c>
      <c r="BG11">
        <v>1.59</v>
      </c>
      <c r="BH11">
        <v>96.47</v>
      </c>
      <c r="BI11">
        <v>90.68</v>
      </c>
      <c r="BJ11">
        <v>0.68</v>
      </c>
      <c r="BK11">
        <v>0.53</v>
      </c>
      <c r="BL11">
        <v>0</v>
      </c>
      <c r="BM11">
        <v>192.94</v>
      </c>
      <c r="BN11">
        <v>168.58</v>
      </c>
      <c r="BO11">
        <v>0</v>
      </c>
      <c r="BP11">
        <v>0.88</v>
      </c>
      <c r="BQ11">
        <v>0</v>
      </c>
      <c r="BR11">
        <v>64.709999999999994</v>
      </c>
      <c r="BS11">
        <v>66.75</v>
      </c>
      <c r="BT11">
        <v>0.61</v>
      </c>
      <c r="BU11">
        <v>48.6</v>
      </c>
      <c r="BV11">
        <v>67.53</v>
      </c>
      <c r="BW11">
        <v>0</v>
      </c>
      <c r="BX11">
        <v>38.590000000000003</v>
      </c>
      <c r="BY11">
        <v>38.590000000000003</v>
      </c>
      <c r="BZ11">
        <v>0</v>
      </c>
      <c r="CA11">
        <v>24.12</v>
      </c>
      <c r="CB11">
        <v>21.75</v>
      </c>
      <c r="CC11">
        <v>22.89</v>
      </c>
      <c r="CD11">
        <v>48.24</v>
      </c>
      <c r="CE11">
        <v>0</v>
      </c>
      <c r="CF11">
        <v>18.510000000000002</v>
      </c>
      <c r="CG11">
        <v>48.24</v>
      </c>
      <c r="CH11">
        <v>24.12</v>
      </c>
      <c r="CI11">
        <v>24.12</v>
      </c>
      <c r="CJ11">
        <v>0</v>
      </c>
      <c r="CK11">
        <v>0</v>
      </c>
      <c r="CL11">
        <v>0</v>
      </c>
    </row>
    <row r="12" spans="1:90">
      <c r="A12" t="s">
        <v>241</v>
      </c>
      <c r="C12" t="s">
        <v>336</v>
      </c>
      <c r="G12" t="s">
        <v>54</v>
      </c>
      <c r="H12" s="73">
        <v>808.05000000000007</v>
      </c>
      <c r="I12" s="46">
        <v>665.6</v>
      </c>
      <c r="J12" s="46">
        <v>596.04000000000008</v>
      </c>
      <c r="K12" s="46">
        <v>131.38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108.53</v>
      </c>
      <c r="Y12">
        <v>32.89</v>
      </c>
      <c r="Z12">
        <v>0</v>
      </c>
      <c r="AA12">
        <v>0</v>
      </c>
      <c r="AB12">
        <v>0.88</v>
      </c>
      <c r="AC12">
        <v>48.24</v>
      </c>
      <c r="AD12">
        <v>241.18</v>
      </c>
      <c r="AE12">
        <v>1.93</v>
      </c>
      <c r="AF12">
        <v>0.97</v>
      </c>
      <c r="AG12">
        <v>0</v>
      </c>
      <c r="AH12">
        <v>0</v>
      </c>
      <c r="AI12">
        <v>308.7</v>
      </c>
      <c r="AJ12">
        <v>11.72</v>
      </c>
      <c r="AK12">
        <v>0.96</v>
      </c>
      <c r="AL12">
        <v>32.89</v>
      </c>
      <c r="AM12">
        <v>4.82</v>
      </c>
      <c r="AN12">
        <v>84.1</v>
      </c>
      <c r="AO12">
        <v>0</v>
      </c>
      <c r="AP12">
        <v>96.47</v>
      </c>
      <c r="AQ12">
        <v>0.35</v>
      </c>
      <c r="AR12">
        <v>17.36</v>
      </c>
      <c r="AS12">
        <v>13.51</v>
      </c>
      <c r="AT12">
        <v>36.18</v>
      </c>
      <c r="AU12">
        <v>0.48</v>
      </c>
      <c r="AV12">
        <v>0</v>
      </c>
      <c r="AW12">
        <v>0</v>
      </c>
      <c r="AX12">
        <v>0</v>
      </c>
      <c r="AY12">
        <v>0</v>
      </c>
      <c r="AZ12">
        <v>0.52</v>
      </c>
      <c r="BA12">
        <v>0</v>
      </c>
      <c r="BB12">
        <v>1.93</v>
      </c>
      <c r="BC12">
        <v>0</v>
      </c>
      <c r="BD12">
        <v>6.75</v>
      </c>
      <c r="BE12">
        <v>10.96</v>
      </c>
      <c r="BF12">
        <v>32.89</v>
      </c>
      <c r="BG12">
        <v>1.59</v>
      </c>
      <c r="BH12">
        <v>96.47</v>
      </c>
      <c r="BI12">
        <v>90.68</v>
      </c>
      <c r="BJ12">
        <v>0.68</v>
      </c>
      <c r="BK12">
        <v>0.53</v>
      </c>
      <c r="BL12">
        <v>0</v>
      </c>
      <c r="BM12">
        <v>192.94</v>
      </c>
      <c r="BN12">
        <v>168.58</v>
      </c>
      <c r="BO12">
        <v>0</v>
      </c>
      <c r="BP12">
        <v>0.88</v>
      </c>
      <c r="BQ12">
        <v>0</v>
      </c>
      <c r="BR12">
        <v>64.709999999999994</v>
      </c>
      <c r="BS12">
        <v>66.75</v>
      </c>
      <c r="BT12">
        <v>0.61</v>
      </c>
      <c r="BU12">
        <v>48.6</v>
      </c>
      <c r="BV12">
        <v>67.53</v>
      </c>
      <c r="BW12">
        <v>0</v>
      </c>
      <c r="BX12">
        <v>38.590000000000003</v>
      </c>
      <c r="BY12">
        <v>38.590000000000003</v>
      </c>
      <c r="BZ12">
        <v>0</v>
      </c>
      <c r="CA12">
        <v>24.12</v>
      </c>
      <c r="CB12">
        <v>21.75</v>
      </c>
      <c r="CC12">
        <v>22.89</v>
      </c>
      <c r="CD12">
        <v>48.24</v>
      </c>
      <c r="CE12">
        <v>0</v>
      </c>
      <c r="CF12">
        <v>18.510000000000002</v>
      </c>
      <c r="CG12">
        <v>48.24</v>
      </c>
      <c r="CH12">
        <v>24.12</v>
      </c>
      <c r="CI12">
        <v>24.12</v>
      </c>
      <c r="CJ12">
        <v>0</v>
      </c>
      <c r="CK12">
        <v>0</v>
      </c>
      <c r="CL12">
        <v>0</v>
      </c>
    </row>
    <row r="13" spans="1:90">
      <c r="A13" t="s">
        <v>242</v>
      </c>
      <c r="G13" t="s">
        <v>55</v>
      </c>
      <c r="H13" s="73">
        <v>808.05000000000007</v>
      </c>
      <c r="I13" s="46">
        <v>665.6</v>
      </c>
      <c r="J13" s="46">
        <v>596.04000000000008</v>
      </c>
      <c r="K13" s="46">
        <v>131.38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108.53</v>
      </c>
      <c r="Y13">
        <v>32.89</v>
      </c>
      <c r="Z13">
        <v>0</v>
      </c>
      <c r="AA13">
        <v>0</v>
      </c>
      <c r="AB13">
        <v>0.88</v>
      </c>
      <c r="AC13">
        <v>48.24</v>
      </c>
      <c r="AD13">
        <v>241.18</v>
      </c>
      <c r="AE13">
        <v>1.93</v>
      </c>
      <c r="AF13">
        <v>0.97</v>
      </c>
      <c r="AG13">
        <v>0</v>
      </c>
      <c r="AH13">
        <v>0</v>
      </c>
      <c r="AI13">
        <v>308.7</v>
      </c>
      <c r="AJ13">
        <v>11.72</v>
      </c>
      <c r="AK13">
        <v>0.96</v>
      </c>
      <c r="AL13">
        <v>32.89</v>
      </c>
      <c r="AM13">
        <v>4.82</v>
      </c>
      <c r="AN13">
        <v>84.1</v>
      </c>
      <c r="AO13">
        <v>0</v>
      </c>
      <c r="AP13">
        <v>96.47</v>
      </c>
      <c r="AQ13">
        <v>0.35</v>
      </c>
      <c r="AR13">
        <v>17.36</v>
      </c>
      <c r="AS13">
        <v>13.51</v>
      </c>
      <c r="AT13">
        <v>36.18</v>
      </c>
      <c r="AU13">
        <v>0.48</v>
      </c>
      <c r="AV13">
        <v>0</v>
      </c>
      <c r="AW13">
        <v>0</v>
      </c>
      <c r="AX13">
        <v>0</v>
      </c>
      <c r="AY13">
        <v>0</v>
      </c>
      <c r="AZ13">
        <v>0.52</v>
      </c>
      <c r="BA13">
        <v>0</v>
      </c>
      <c r="BB13">
        <v>1.93</v>
      </c>
      <c r="BC13">
        <v>0</v>
      </c>
      <c r="BD13">
        <v>6.75</v>
      </c>
      <c r="BE13">
        <v>10.96</v>
      </c>
      <c r="BF13">
        <v>32.89</v>
      </c>
      <c r="BG13">
        <v>1.59</v>
      </c>
      <c r="BH13">
        <v>96.47</v>
      </c>
      <c r="BI13">
        <v>90.68</v>
      </c>
      <c r="BJ13">
        <v>0.68</v>
      </c>
      <c r="BK13">
        <v>0.53</v>
      </c>
      <c r="BL13">
        <v>0</v>
      </c>
      <c r="BM13">
        <v>192.94</v>
      </c>
      <c r="BN13">
        <v>168.58</v>
      </c>
      <c r="BO13">
        <v>0</v>
      </c>
      <c r="BP13">
        <v>0.88</v>
      </c>
      <c r="BQ13">
        <v>0</v>
      </c>
      <c r="BR13">
        <v>64.709999999999994</v>
      </c>
      <c r="BS13">
        <v>66.75</v>
      </c>
      <c r="BT13">
        <v>0.61</v>
      </c>
      <c r="BU13">
        <v>48.6</v>
      </c>
      <c r="BV13">
        <v>67.53</v>
      </c>
      <c r="BW13">
        <v>0</v>
      </c>
      <c r="BX13">
        <v>38.590000000000003</v>
      </c>
      <c r="BY13">
        <v>38.590000000000003</v>
      </c>
      <c r="BZ13">
        <v>0</v>
      </c>
      <c r="CA13">
        <v>24.12</v>
      </c>
      <c r="CB13">
        <v>21.75</v>
      </c>
      <c r="CC13">
        <v>22.89</v>
      </c>
      <c r="CD13">
        <v>48.24</v>
      </c>
      <c r="CE13">
        <v>0</v>
      </c>
      <c r="CF13">
        <v>18.510000000000002</v>
      </c>
      <c r="CG13">
        <v>48.24</v>
      </c>
      <c r="CH13">
        <v>24.12</v>
      </c>
      <c r="CI13">
        <v>24.12</v>
      </c>
      <c r="CJ13">
        <v>0</v>
      </c>
      <c r="CK13">
        <v>0</v>
      </c>
      <c r="CL13">
        <v>0</v>
      </c>
    </row>
    <row r="14" spans="1:90">
      <c r="A14" t="s">
        <v>243</v>
      </c>
      <c r="G14" t="s">
        <v>56</v>
      </c>
      <c r="H14" s="73">
        <v>808.05000000000007</v>
      </c>
      <c r="I14" s="46">
        <v>665.6</v>
      </c>
      <c r="J14" s="46">
        <v>596.04000000000008</v>
      </c>
      <c r="K14" s="46">
        <v>131.38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108.53</v>
      </c>
      <c r="Y14">
        <v>32.89</v>
      </c>
      <c r="Z14">
        <v>0</v>
      </c>
      <c r="AA14">
        <v>0</v>
      </c>
      <c r="AB14">
        <v>0.88</v>
      </c>
      <c r="AC14">
        <v>48.24</v>
      </c>
      <c r="AD14">
        <v>241.18</v>
      </c>
      <c r="AE14">
        <v>1.93</v>
      </c>
      <c r="AF14">
        <v>0.97</v>
      </c>
      <c r="AG14">
        <v>0</v>
      </c>
      <c r="AH14">
        <v>0</v>
      </c>
      <c r="AI14">
        <v>308.7</v>
      </c>
      <c r="AJ14">
        <v>11.72</v>
      </c>
      <c r="AK14">
        <v>0.96</v>
      </c>
      <c r="AL14">
        <v>32.89</v>
      </c>
      <c r="AM14">
        <v>4.82</v>
      </c>
      <c r="AN14">
        <v>84.1</v>
      </c>
      <c r="AO14">
        <v>0</v>
      </c>
      <c r="AP14">
        <v>96.47</v>
      </c>
      <c r="AQ14">
        <v>0.35</v>
      </c>
      <c r="AR14">
        <v>17.36</v>
      </c>
      <c r="AS14">
        <v>13.51</v>
      </c>
      <c r="AT14">
        <v>36.18</v>
      </c>
      <c r="AU14">
        <v>0.48</v>
      </c>
      <c r="AV14">
        <v>0</v>
      </c>
      <c r="AW14">
        <v>0</v>
      </c>
      <c r="AX14">
        <v>0</v>
      </c>
      <c r="AY14">
        <v>0</v>
      </c>
      <c r="AZ14">
        <v>0.52</v>
      </c>
      <c r="BA14">
        <v>0</v>
      </c>
      <c r="BB14">
        <v>1.93</v>
      </c>
      <c r="BC14">
        <v>0</v>
      </c>
      <c r="BD14">
        <v>6.75</v>
      </c>
      <c r="BE14">
        <v>10.96</v>
      </c>
      <c r="BF14">
        <v>32.89</v>
      </c>
      <c r="BG14">
        <v>1.59</v>
      </c>
      <c r="BH14">
        <v>96.47</v>
      </c>
      <c r="BI14">
        <v>90.68</v>
      </c>
      <c r="BJ14">
        <v>0.68</v>
      </c>
      <c r="BK14">
        <v>0.53</v>
      </c>
      <c r="BL14">
        <v>0</v>
      </c>
      <c r="BM14">
        <v>192.94</v>
      </c>
      <c r="BN14">
        <v>168.58</v>
      </c>
      <c r="BO14">
        <v>0</v>
      </c>
      <c r="BP14">
        <v>0.88</v>
      </c>
      <c r="BQ14">
        <v>0</v>
      </c>
      <c r="BR14">
        <v>64.709999999999994</v>
      </c>
      <c r="BS14">
        <v>66.75</v>
      </c>
      <c r="BT14">
        <v>0.61</v>
      </c>
      <c r="BU14">
        <v>48.6</v>
      </c>
      <c r="BV14">
        <v>67.53</v>
      </c>
      <c r="BW14">
        <v>0</v>
      </c>
      <c r="BX14">
        <v>38.590000000000003</v>
      </c>
      <c r="BY14">
        <v>38.590000000000003</v>
      </c>
      <c r="BZ14">
        <v>0</v>
      </c>
      <c r="CA14">
        <v>24.12</v>
      </c>
      <c r="CB14">
        <v>21.75</v>
      </c>
      <c r="CC14">
        <v>22.89</v>
      </c>
      <c r="CD14">
        <v>48.24</v>
      </c>
      <c r="CE14">
        <v>0</v>
      </c>
      <c r="CF14">
        <v>18.510000000000002</v>
      </c>
      <c r="CG14">
        <v>48.24</v>
      </c>
      <c r="CH14">
        <v>24.12</v>
      </c>
      <c r="CI14">
        <v>24.12</v>
      </c>
      <c r="CJ14">
        <v>0</v>
      </c>
      <c r="CK14">
        <v>0</v>
      </c>
      <c r="CL14">
        <v>0</v>
      </c>
    </row>
    <row r="15" spans="1:90">
      <c r="A15" t="s">
        <v>244</v>
      </c>
      <c r="G15" t="s">
        <v>57</v>
      </c>
      <c r="H15" s="73">
        <v>769.42000000000007</v>
      </c>
      <c r="I15" s="46">
        <v>665.6</v>
      </c>
      <c r="J15" s="46">
        <v>595.85</v>
      </c>
      <c r="K15" s="46">
        <v>131.38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108.53</v>
      </c>
      <c r="Y15">
        <v>32.89</v>
      </c>
      <c r="Z15">
        <v>0</v>
      </c>
      <c r="AA15">
        <v>57.88</v>
      </c>
      <c r="AB15">
        <v>0.88</v>
      </c>
      <c r="AC15">
        <v>48.24</v>
      </c>
      <c r="AD15">
        <v>183.29</v>
      </c>
      <c r="AE15">
        <v>1.93</v>
      </c>
      <c r="AF15">
        <v>0.97</v>
      </c>
      <c r="AG15">
        <v>0</v>
      </c>
      <c r="AH15">
        <v>0</v>
      </c>
      <c r="AI15">
        <v>308.7</v>
      </c>
      <c r="AJ15">
        <v>11.72</v>
      </c>
      <c r="AK15">
        <v>1.93</v>
      </c>
      <c r="AL15">
        <v>32.89</v>
      </c>
      <c r="AM15">
        <v>4.82</v>
      </c>
      <c r="AN15">
        <v>84.1</v>
      </c>
      <c r="AO15">
        <v>0</v>
      </c>
      <c r="AP15">
        <v>96.47</v>
      </c>
      <c r="AQ15">
        <v>0.35</v>
      </c>
      <c r="AR15">
        <v>17.36</v>
      </c>
      <c r="AS15">
        <v>13.51</v>
      </c>
      <c r="AT15">
        <v>36.18</v>
      </c>
      <c r="AU15">
        <v>0.48</v>
      </c>
      <c r="AV15">
        <v>0</v>
      </c>
      <c r="AW15">
        <v>0</v>
      </c>
      <c r="AX15">
        <v>0</v>
      </c>
      <c r="AY15">
        <v>0</v>
      </c>
      <c r="AZ15">
        <v>0.52</v>
      </c>
      <c r="BA15">
        <v>0</v>
      </c>
      <c r="BB15">
        <v>1.93</v>
      </c>
      <c r="BC15">
        <v>0</v>
      </c>
      <c r="BD15">
        <v>5.79</v>
      </c>
      <c r="BE15">
        <v>10.96</v>
      </c>
      <c r="BF15">
        <v>32.89</v>
      </c>
      <c r="BG15">
        <v>1.59</v>
      </c>
      <c r="BH15">
        <v>96.47</v>
      </c>
      <c r="BI15">
        <v>90.68</v>
      </c>
      <c r="BJ15">
        <v>0.68</v>
      </c>
      <c r="BK15">
        <v>0.48</v>
      </c>
      <c r="BL15">
        <v>0</v>
      </c>
      <c r="BM15">
        <v>192.94</v>
      </c>
      <c r="BN15">
        <v>168.58</v>
      </c>
      <c r="BO15">
        <v>0</v>
      </c>
      <c r="BP15">
        <v>0.88</v>
      </c>
      <c r="BQ15">
        <v>0</v>
      </c>
      <c r="BR15">
        <v>64.709999999999994</v>
      </c>
      <c r="BS15">
        <v>66.75</v>
      </c>
      <c r="BT15">
        <v>0.61</v>
      </c>
      <c r="BU15">
        <v>48.6</v>
      </c>
      <c r="BV15">
        <v>67.53</v>
      </c>
      <c r="BW15">
        <v>0</v>
      </c>
      <c r="BX15">
        <v>38.590000000000003</v>
      </c>
      <c r="BY15">
        <v>0</v>
      </c>
      <c r="BZ15">
        <v>0</v>
      </c>
      <c r="CA15">
        <v>24.12</v>
      </c>
      <c r="CB15">
        <v>21.75</v>
      </c>
      <c r="CC15">
        <v>22.89</v>
      </c>
      <c r="CD15">
        <v>48.24</v>
      </c>
      <c r="CE15">
        <v>0</v>
      </c>
      <c r="CF15">
        <v>18.329999999999998</v>
      </c>
      <c r="CG15">
        <v>48.24</v>
      </c>
      <c r="CH15">
        <v>24.12</v>
      </c>
      <c r="CI15">
        <v>24.12</v>
      </c>
      <c r="CJ15">
        <v>0</v>
      </c>
      <c r="CK15">
        <v>0</v>
      </c>
      <c r="CL15">
        <v>0</v>
      </c>
    </row>
    <row r="16" spans="1:90">
      <c r="A16" t="s">
        <v>245</v>
      </c>
      <c r="G16" t="s">
        <v>58</v>
      </c>
      <c r="H16" s="73">
        <v>769.42000000000007</v>
      </c>
      <c r="I16" s="46">
        <v>665.6</v>
      </c>
      <c r="J16" s="46">
        <v>595.85</v>
      </c>
      <c r="K16" s="46">
        <v>131.38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108.53</v>
      </c>
      <c r="Y16">
        <v>32.89</v>
      </c>
      <c r="Z16">
        <v>0</v>
      </c>
      <c r="AA16">
        <v>57.88</v>
      </c>
      <c r="AB16">
        <v>0.88</v>
      </c>
      <c r="AC16">
        <v>48.24</v>
      </c>
      <c r="AD16">
        <v>183.29</v>
      </c>
      <c r="AE16">
        <v>1.93</v>
      </c>
      <c r="AF16">
        <v>0.97</v>
      </c>
      <c r="AG16">
        <v>0</v>
      </c>
      <c r="AH16">
        <v>0</v>
      </c>
      <c r="AI16">
        <v>308.7</v>
      </c>
      <c r="AJ16">
        <v>11.72</v>
      </c>
      <c r="AK16">
        <v>1.93</v>
      </c>
      <c r="AL16">
        <v>32.89</v>
      </c>
      <c r="AM16">
        <v>4.82</v>
      </c>
      <c r="AN16">
        <v>84.1</v>
      </c>
      <c r="AO16">
        <v>0</v>
      </c>
      <c r="AP16">
        <v>96.47</v>
      </c>
      <c r="AQ16">
        <v>0.35</v>
      </c>
      <c r="AR16">
        <v>17.36</v>
      </c>
      <c r="AS16">
        <v>13.51</v>
      </c>
      <c r="AT16">
        <v>36.18</v>
      </c>
      <c r="AU16">
        <v>0.48</v>
      </c>
      <c r="AV16">
        <v>0</v>
      </c>
      <c r="AW16">
        <v>0</v>
      </c>
      <c r="AX16">
        <v>0</v>
      </c>
      <c r="AY16">
        <v>0</v>
      </c>
      <c r="AZ16">
        <v>0.52</v>
      </c>
      <c r="BA16">
        <v>0</v>
      </c>
      <c r="BB16">
        <v>1.93</v>
      </c>
      <c r="BC16">
        <v>0</v>
      </c>
      <c r="BD16">
        <v>5.79</v>
      </c>
      <c r="BE16">
        <v>10.96</v>
      </c>
      <c r="BF16">
        <v>32.89</v>
      </c>
      <c r="BG16">
        <v>1.59</v>
      </c>
      <c r="BH16">
        <v>96.47</v>
      </c>
      <c r="BI16">
        <v>90.68</v>
      </c>
      <c r="BJ16">
        <v>0.68</v>
      </c>
      <c r="BK16">
        <v>0.48</v>
      </c>
      <c r="BL16">
        <v>0</v>
      </c>
      <c r="BM16">
        <v>192.94</v>
      </c>
      <c r="BN16">
        <v>168.58</v>
      </c>
      <c r="BO16">
        <v>0</v>
      </c>
      <c r="BP16">
        <v>0.88</v>
      </c>
      <c r="BQ16">
        <v>0</v>
      </c>
      <c r="BR16">
        <v>64.709999999999994</v>
      </c>
      <c r="BS16">
        <v>66.75</v>
      </c>
      <c r="BT16">
        <v>0.61</v>
      </c>
      <c r="BU16">
        <v>48.6</v>
      </c>
      <c r="BV16">
        <v>67.53</v>
      </c>
      <c r="BW16">
        <v>0</v>
      </c>
      <c r="BX16">
        <v>38.590000000000003</v>
      </c>
      <c r="BY16">
        <v>0</v>
      </c>
      <c r="BZ16">
        <v>0</v>
      </c>
      <c r="CA16">
        <v>24.12</v>
      </c>
      <c r="CB16">
        <v>21.75</v>
      </c>
      <c r="CC16">
        <v>22.89</v>
      </c>
      <c r="CD16">
        <v>48.24</v>
      </c>
      <c r="CE16">
        <v>0</v>
      </c>
      <c r="CF16">
        <v>18.329999999999998</v>
      </c>
      <c r="CG16">
        <v>48.24</v>
      </c>
      <c r="CH16">
        <v>24.12</v>
      </c>
      <c r="CI16">
        <v>24.12</v>
      </c>
      <c r="CJ16">
        <v>0</v>
      </c>
      <c r="CK16">
        <v>0</v>
      </c>
      <c r="CL16">
        <v>0</v>
      </c>
    </row>
    <row r="17" spans="1:90">
      <c r="A17" t="s">
        <v>246</v>
      </c>
      <c r="G17" t="s">
        <v>59</v>
      </c>
      <c r="H17" s="73">
        <v>769.42000000000007</v>
      </c>
      <c r="I17" s="46">
        <v>665.6</v>
      </c>
      <c r="J17" s="46">
        <v>595.85</v>
      </c>
      <c r="K17" s="46">
        <v>131.38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108.53</v>
      </c>
      <c r="Y17">
        <v>32.89</v>
      </c>
      <c r="Z17">
        <v>0</v>
      </c>
      <c r="AA17">
        <v>57.88</v>
      </c>
      <c r="AB17">
        <v>0.88</v>
      </c>
      <c r="AC17">
        <v>48.24</v>
      </c>
      <c r="AD17">
        <v>183.29</v>
      </c>
      <c r="AE17">
        <v>1.93</v>
      </c>
      <c r="AF17">
        <v>0.97</v>
      </c>
      <c r="AG17">
        <v>0</v>
      </c>
      <c r="AH17">
        <v>0</v>
      </c>
      <c r="AI17">
        <v>308.7</v>
      </c>
      <c r="AJ17">
        <v>11.72</v>
      </c>
      <c r="AK17">
        <v>1.93</v>
      </c>
      <c r="AL17">
        <v>32.89</v>
      </c>
      <c r="AM17">
        <v>4.82</v>
      </c>
      <c r="AN17">
        <v>84.1</v>
      </c>
      <c r="AO17">
        <v>0</v>
      </c>
      <c r="AP17">
        <v>96.47</v>
      </c>
      <c r="AQ17">
        <v>0.35</v>
      </c>
      <c r="AR17">
        <v>17.36</v>
      </c>
      <c r="AS17">
        <v>13.51</v>
      </c>
      <c r="AT17">
        <v>36.18</v>
      </c>
      <c r="AU17">
        <v>0.48</v>
      </c>
      <c r="AV17">
        <v>0</v>
      </c>
      <c r="AW17">
        <v>0</v>
      </c>
      <c r="AX17">
        <v>0</v>
      </c>
      <c r="AY17">
        <v>0</v>
      </c>
      <c r="AZ17">
        <v>0.52</v>
      </c>
      <c r="BA17">
        <v>0</v>
      </c>
      <c r="BB17">
        <v>1.93</v>
      </c>
      <c r="BC17">
        <v>0</v>
      </c>
      <c r="BD17">
        <v>5.79</v>
      </c>
      <c r="BE17">
        <v>10.96</v>
      </c>
      <c r="BF17">
        <v>32.89</v>
      </c>
      <c r="BG17">
        <v>1.59</v>
      </c>
      <c r="BH17">
        <v>96.47</v>
      </c>
      <c r="BI17">
        <v>90.68</v>
      </c>
      <c r="BJ17">
        <v>0.68</v>
      </c>
      <c r="BK17">
        <v>0.48</v>
      </c>
      <c r="BL17">
        <v>0</v>
      </c>
      <c r="BM17">
        <v>192.94</v>
      </c>
      <c r="BN17">
        <v>168.58</v>
      </c>
      <c r="BO17">
        <v>0</v>
      </c>
      <c r="BP17">
        <v>0.88</v>
      </c>
      <c r="BQ17">
        <v>0</v>
      </c>
      <c r="BR17">
        <v>64.709999999999994</v>
      </c>
      <c r="BS17">
        <v>66.75</v>
      </c>
      <c r="BT17">
        <v>0.61</v>
      </c>
      <c r="BU17">
        <v>48.6</v>
      </c>
      <c r="BV17">
        <v>67.53</v>
      </c>
      <c r="BW17">
        <v>0</v>
      </c>
      <c r="BX17">
        <v>38.590000000000003</v>
      </c>
      <c r="BY17">
        <v>0</v>
      </c>
      <c r="BZ17">
        <v>0</v>
      </c>
      <c r="CA17">
        <v>24.12</v>
      </c>
      <c r="CB17">
        <v>21.75</v>
      </c>
      <c r="CC17">
        <v>22.89</v>
      </c>
      <c r="CD17">
        <v>48.24</v>
      </c>
      <c r="CE17">
        <v>0</v>
      </c>
      <c r="CF17">
        <v>18.329999999999998</v>
      </c>
      <c r="CG17">
        <v>48.24</v>
      </c>
      <c r="CH17">
        <v>24.12</v>
      </c>
      <c r="CI17">
        <v>24.12</v>
      </c>
      <c r="CJ17">
        <v>0</v>
      </c>
      <c r="CK17">
        <v>0</v>
      </c>
      <c r="CL17">
        <v>0</v>
      </c>
    </row>
    <row r="18" spans="1:90">
      <c r="A18" t="s">
        <v>247</v>
      </c>
      <c r="G18" t="s">
        <v>60</v>
      </c>
      <c r="H18" s="73">
        <v>769.42000000000007</v>
      </c>
      <c r="I18" s="46">
        <v>665.6</v>
      </c>
      <c r="J18" s="46">
        <v>595.85</v>
      </c>
      <c r="K18" s="46">
        <v>131.38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108.53</v>
      </c>
      <c r="Y18">
        <v>32.89</v>
      </c>
      <c r="Z18">
        <v>0</v>
      </c>
      <c r="AA18">
        <v>57.88</v>
      </c>
      <c r="AB18">
        <v>0.88</v>
      </c>
      <c r="AC18">
        <v>48.24</v>
      </c>
      <c r="AD18">
        <v>183.29</v>
      </c>
      <c r="AE18">
        <v>1.93</v>
      </c>
      <c r="AF18">
        <v>0.97</v>
      </c>
      <c r="AG18">
        <v>0</v>
      </c>
      <c r="AH18">
        <v>0</v>
      </c>
      <c r="AI18">
        <v>308.7</v>
      </c>
      <c r="AJ18">
        <v>11.72</v>
      </c>
      <c r="AK18">
        <v>1.93</v>
      </c>
      <c r="AL18">
        <v>32.89</v>
      </c>
      <c r="AM18">
        <v>4.82</v>
      </c>
      <c r="AN18">
        <v>84.1</v>
      </c>
      <c r="AO18">
        <v>0</v>
      </c>
      <c r="AP18">
        <v>96.47</v>
      </c>
      <c r="AQ18">
        <v>0.35</v>
      </c>
      <c r="AR18">
        <v>17.36</v>
      </c>
      <c r="AS18">
        <v>13.51</v>
      </c>
      <c r="AT18">
        <v>36.18</v>
      </c>
      <c r="AU18">
        <v>0.48</v>
      </c>
      <c r="AV18">
        <v>0</v>
      </c>
      <c r="AW18">
        <v>0</v>
      </c>
      <c r="AX18">
        <v>0</v>
      </c>
      <c r="AY18">
        <v>0</v>
      </c>
      <c r="AZ18">
        <v>0.52</v>
      </c>
      <c r="BA18">
        <v>0</v>
      </c>
      <c r="BB18">
        <v>1.93</v>
      </c>
      <c r="BC18">
        <v>0</v>
      </c>
      <c r="BD18">
        <v>5.79</v>
      </c>
      <c r="BE18">
        <v>10.96</v>
      </c>
      <c r="BF18">
        <v>32.89</v>
      </c>
      <c r="BG18">
        <v>1.59</v>
      </c>
      <c r="BH18">
        <v>96.47</v>
      </c>
      <c r="BI18">
        <v>90.68</v>
      </c>
      <c r="BJ18">
        <v>0.68</v>
      </c>
      <c r="BK18">
        <v>0.48</v>
      </c>
      <c r="BL18">
        <v>0</v>
      </c>
      <c r="BM18">
        <v>192.94</v>
      </c>
      <c r="BN18">
        <v>168.58</v>
      </c>
      <c r="BO18">
        <v>0</v>
      </c>
      <c r="BP18">
        <v>0.88</v>
      </c>
      <c r="BQ18">
        <v>0</v>
      </c>
      <c r="BR18">
        <v>64.709999999999994</v>
      </c>
      <c r="BS18">
        <v>66.75</v>
      </c>
      <c r="BT18">
        <v>0.61</v>
      </c>
      <c r="BU18">
        <v>48.6</v>
      </c>
      <c r="BV18">
        <v>67.53</v>
      </c>
      <c r="BW18">
        <v>0</v>
      </c>
      <c r="BX18">
        <v>38.590000000000003</v>
      </c>
      <c r="BY18">
        <v>0</v>
      </c>
      <c r="BZ18">
        <v>0</v>
      </c>
      <c r="CA18">
        <v>24.12</v>
      </c>
      <c r="CB18">
        <v>21.75</v>
      </c>
      <c r="CC18">
        <v>22.89</v>
      </c>
      <c r="CD18">
        <v>48.24</v>
      </c>
      <c r="CE18">
        <v>0</v>
      </c>
      <c r="CF18">
        <v>18.329999999999998</v>
      </c>
      <c r="CG18">
        <v>48.24</v>
      </c>
      <c r="CH18">
        <v>24.12</v>
      </c>
      <c r="CI18">
        <v>24.12</v>
      </c>
      <c r="CJ18">
        <v>0</v>
      </c>
      <c r="CK18">
        <v>0</v>
      </c>
      <c r="CL18">
        <v>0</v>
      </c>
    </row>
    <row r="19" spans="1:90">
      <c r="A19" t="s">
        <v>261</v>
      </c>
      <c r="G19" t="s">
        <v>61</v>
      </c>
      <c r="H19" s="73">
        <v>769.42000000000007</v>
      </c>
      <c r="I19" s="46">
        <v>665.6</v>
      </c>
      <c r="J19" s="46">
        <v>595.56999999999994</v>
      </c>
      <c r="K19" s="46">
        <v>131.38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108.53</v>
      </c>
      <c r="Y19">
        <v>32.89</v>
      </c>
      <c r="Z19">
        <v>0</v>
      </c>
      <c r="AA19">
        <v>57.88</v>
      </c>
      <c r="AB19">
        <v>0.88</v>
      </c>
      <c r="AC19">
        <v>48.24</v>
      </c>
      <c r="AD19">
        <v>183.29</v>
      </c>
      <c r="AE19">
        <v>1.93</v>
      </c>
      <c r="AF19">
        <v>0.97</v>
      </c>
      <c r="AG19">
        <v>0</v>
      </c>
      <c r="AH19">
        <v>0</v>
      </c>
      <c r="AI19">
        <v>308.7</v>
      </c>
      <c r="AJ19">
        <v>11.72</v>
      </c>
      <c r="AK19">
        <v>1.93</v>
      </c>
      <c r="AL19">
        <v>32.89</v>
      </c>
      <c r="AM19">
        <v>4.82</v>
      </c>
      <c r="AN19">
        <v>84.1</v>
      </c>
      <c r="AO19">
        <v>0</v>
      </c>
      <c r="AP19">
        <v>96.47</v>
      </c>
      <c r="AQ19">
        <v>0.35</v>
      </c>
      <c r="AR19">
        <v>17.36</v>
      </c>
      <c r="AS19">
        <v>13.51</v>
      </c>
      <c r="AT19">
        <v>36.18</v>
      </c>
      <c r="AU19">
        <v>0.48</v>
      </c>
      <c r="AV19">
        <v>0</v>
      </c>
      <c r="AW19">
        <v>0</v>
      </c>
      <c r="AX19">
        <v>0</v>
      </c>
      <c r="AY19">
        <v>0</v>
      </c>
      <c r="AZ19">
        <v>0.52</v>
      </c>
      <c r="BA19">
        <v>0</v>
      </c>
      <c r="BB19">
        <v>1.93</v>
      </c>
      <c r="BC19">
        <v>0</v>
      </c>
      <c r="BD19">
        <v>5.79</v>
      </c>
      <c r="BE19">
        <v>10.96</v>
      </c>
      <c r="BF19">
        <v>32.89</v>
      </c>
      <c r="BG19">
        <v>1.59</v>
      </c>
      <c r="BH19">
        <v>96.47</v>
      </c>
      <c r="BI19">
        <v>90.68</v>
      </c>
      <c r="BJ19">
        <v>0.68</v>
      </c>
      <c r="BK19">
        <v>0.48</v>
      </c>
      <c r="BL19">
        <v>0</v>
      </c>
      <c r="BM19">
        <v>192.94</v>
      </c>
      <c r="BN19">
        <v>168.58</v>
      </c>
      <c r="BO19">
        <v>0</v>
      </c>
      <c r="BP19">
        <v>0.88</v>
      </c>
      <c r="BQ19">
        <v>0</v>
      </c>
      <c r="BR19">
        <v>64.709999999999994</v>
      </c>
      <c r="BS19">
        <v>66.75</v>
      </c>
      <c r="BT19">
        <v>0.61</v>
      </c>
      <c r="BU19">
        <v>48.6</v>
      </c>
      <c r="BV19">
        <v>67.53</v>
      </c>
      <c r="BW19">
        <v>0</v>
      </c>
      <c r="BX19">
        <v>38.590000000000003</v>
      </c>
      <c r="BY19">
        <v>0</v>
      </c>
      <c r="BZ19">
        <v>0</v>
      </c>
      <c r="CA19">
        <v>24.12</v>
      </c>
      <c r="CB19">
        <v>21.75</v>
      </c>
      <c r="CC19">
        <v>22.89</v>
      </c>
      <c r="CD19">
        <v>48.24</v>
      </c>
      <c r="CE19">
        <v>0</v>
      </c>
      <c r="CF19">
        <v>18.05</v>
      </c>
      <c r="CG19">
        <v>48.24</v>
      </c>
      <c r="CH19">
        <v>24.12</v>
      </c>
      <c r="CI19">
        <v>24.12</v>
      </c>
      <c r="CJ19">
        <v>0</v>
      </c>
      <c r="CK19">
        <v>0</v>
      </c>
      <c r="CL19">
        <v>0</v>
      </c>
    </row>
    <row r="20" spans="1:90">
      <c r="A20" t="s">
        <v>262</v>
      </c>
      <c r="G20" t="s">
        <v>62</v>
      </c>
      <c r="H20" s="73">
        <v>769.42000000000007</v>
      </c>
      <c r="I20" s="46">
        <v>665.6</v>
      </c>
      <c r="J20" s="46">
        <v>595.56999999999994</v>
      </c>
      <c r="K20" s="46">
        <v>131.38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108.53</v>
      </c>
      <c r="Y20">
        <v>32.89</v>
      </c>
      <c r="Z20">
        <v>0</v>
      </c>
      <c r="AA20">
        <v>57.88</v>
      </c>
      <c r="AB20">
        <v>0.88</v>
      </c>
      <c r="AC20">
        <v>48.24</v>
      </c>
      <c r="AD20">
        <v>183.29</v>
      </c>
      <c r="AE20">
        <v>1.93</v>
      </c>
      <c r="AF20">
        <v>0.97</v>
      </c>
      <c r="AG20">
        <v>0</v>
      </c>
      <c r="AH20">
        <v>0</v>
      </c>
      <c r="AI20">
        <v>308.7</v>
      </c>
      <c r="AJ20">
        <v>11.72</v>
      </c>
      <c r="AK20">
        <v>1.93</v>
      </c>
      <c r="AL20">
        <v>32.89</v>
      </c>
      <c r="AM20">
        <v>4.82</v>
      </c>
      <c r="AN20">
        <v>84.1</v>
      </c>
      <c r="AO20">
        <v>0</v>
      </c>
      <c r="AP20">
        <v>96.47</v>
      </c>
      <c r="AQ20">
        <v>0.35</v>
      </c>
      <c r="AR20">
        <v>17.36</v>
      </c>
      <c r="AS20">
        <v>13.51</v>
      </c>
      <c r="AT20">
        <v>36.18</v>
      </c>
      <c r="AU20">
        <v>0.48</v>
      </c>
      <c r="AV20">
        <v>0</v>
      </c>
      <c r="AW20">
        <v>0</v>
      </c>
      <c r="AX20">
        <v>0</v>
      </c>
      <c r="AY20">
        <v>0</v>
      </c>
      <c r="AZ20">
        <v>0.52</v>
      </c>
      <c r="BA20">
        <v>0</v>
      </c>
      <c r="BB20">
        <v>1.93</v>
      </c>
      <c r="BC20">
        <v>0</v>
      </c>
      <c r="BD20">
        <v>5.79</v>
      </c>
      <c r="BE20">
        <v>10.96</v>
      </c>
      <c r="BF20">
        <v>32.89</v>
      </c>
      <c r="BG20">
        <v>1.59</v>
      </c>
      <c r="BH20">
        <v>96.47</v>
      </c>
      <c r="BI20">
        <v>90.68</v>
      </c>
      <c r="BJ20">
        <v>0.68</v>
      </c>
      <c r="BK20">
        <v>0.48</v>
      </c>
      <c r="BL20">
        <v>0</v>
      </c>
      <c r="BM20">
        <v>192.94</v>
      </c>
      <c r="BN20">
        <v>168.58</v>
      </c>
      <c r="BO20">
        <v>0</v>
      </c>
      <c r="BP20">
        <v>0.88</v>
      </c>
      <c r="BQ20">
        <v>0</v>
      </c>
      <c r="BR20">
        <v>64.709999999999994</v>
      </c>
      <c r="BS20">
        <v>66.75</v>
      </c>
      <c r="BT20">
        <v>0.61</v>
      </c>
      <c r="BU20">
        <v>48.6</v>
      </c>
      <c r="BV20">
        <v>67.53</v>
      </c>
      <c r="BW20">
        <v>0</v>
      </c>
      <c r="BX20">
        <v>38.590000000000003</v>
      </c>
      <c r="BY20">
        <v>0</v>
      </c>
      <c r="BZ20">
        <v>0</v>
      </c>
      <c r="CA20">
        <v>24.12</v>
      </c>
      <c r="CB20">
        <v>21.75</v>
      </c>
      <c r="CC20">
        <v>22.89</v>
      </c>
      <c r="CD20">
        <v>48.24</v>
      </c>
      <c r="CE20">
        <v>0</v>
      </c>
      <c r="CF20">
        <v>18.05</v>
      </c>
      <c r="CG20">
        <v>48.24</v>
      </c>
      <c r="CH20">
        <v>24.12</v>
      </c>
      <c r="CI20">
        <v>24.12</v>
      </c>
      <c r="CJ20">
        <v>0</v>
      </c>
      <c r="CK20">
        <v>0</v>
      </c>
      <c r="CL20">
        <v>0</v>
      </c>
    </row>
    <row r="21" spans="1:90">
      <c r="A21" t="s">
        <v>248</v>
      </c>
      <c r="G21" t="s">
        <v>63</v>
      </c>
      <c r="H21" s="73">
        <v>769.42000000000007</v>
      </c>
      <c r="I21" s="46">
        <v>665.6</v>
      </c>
      <c r="J21" s="46">
        <v>595.56999999999994</v>
      </c>
      <c r="K21" s="46">
        <v>131.38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108.53</v>
      </c>
      <c r="Y21">
        <v>32.89</v>
      </c>
      <c r="Z21">
        <v>0</v>
      </c>
      <c r="AA21">
        <v>57.88</v>
      </c>
      <c r="AB21">
        <v>0.88</v>
      </c>
      <c r="AC21">
        <v>48.24</v>
      </c>
      <c r="AD21">
        <v>183.29</v>
      </c>
      <c r="AE21">
        <v>1.93</v>
      </c>
      <c r="AF21">
        <v>0.97</v>
      </c>
      <c r="AG21">
        <v>0</v>
      </c>
      <c r="AH21">
        <v>0</v>
      </c>
      <c r="AI21">
        <v>308.7</v>
      </c>
      <c r="AJ21">
        <v>11.72</v>
      </c>
      <c r="AK21">
        <v>1.93</v>
      </c>
      <c r="AL21">
        <v>32.89</v>
      </c>
      <c r="AM21">
        <v>4.82</v>
      </c>
      <c r="AN21">
        <v>84.1</v>
      </c>
      <c r="AO21">
        <v>0</v>
      </c>
      <c r="AP21">
        <v>96.47</v>
      </c>
      <c r="AQ21">
        <v>0.35</v>
      </c>
      <c r="AR21">
        <v>17.36</v>
      </c>
      <c r="AS21">
        <v>13.51</v>
      </c>
      <c r="AT21">
        <v>36.18</v>
      </c>
      <c r="AU21">
        <v>0.48</v>
      </c>
      <c r="AV21">
        <v>0</v>
      </c>
      <c r="AW21">
        <v>0</v>
      </c>
      <c r="AX21">
        <v>0</v>
      </c>
      <c r="AY21">
        <v>0</v>
      </c>
      <c r="AZ21">
        <v>0.52</v>
      </c>
      <c r="BA21">
        <v>0</v>
      </c>
      <c r="BB21">
        <v>1.93</v>
      </c>
      <c r="BC21">
        <v>0</v>
      </c>
      <c r="BD21">
        <v>5.79</v>
      </c>
      <c r="BE21">
        <v>10.96</v>
      </c>
      <c r="BF21">
        <v>32.89</v>
      </c>
      <c r="BG21">
        <v>1.59</v>
      </c>
      <c r="BH21">
        <v>96.47</v>
      </c>
      <c r="BI21">
        <v>90.68</v>
      </c>
      <c r="BJ21">
        <v>0.68</v>
      </c>
      <c r="BK21">
        <v>0.48</v>
      </c>
      <c r="BL21">
        <v>0</v>
      </c>
      <c r="BM21">
        <v>192.94</v>
      </c>
      <c r="BN21">
        <v>168.58</v>
      </c>
      <c r="BO21">
        <v>0</v>
      </c>
      <c r="BP21">
        <v>0.88</v>
      </c>
      <c r="BQ21">
        <v>0</v>
      </c>
      <c r="BR21">
        <v>64.709999999999994</v>
      </c>
      <c r="BS21">
        <v>66.75</v>
      </c>
      <c r="BT21">
        <v>0.61</v>
      </c>
      <c r="BU21">
        <v>48.6</v>
      </c>
      <c r="BV21">
        <v>67.53</v>
      </c>
      <c r="BW21">
        <v>0</v>
      </c>
      <c r="BX21">
        <v>38.590000000000003</v>
      </c>
      <c r="BY21">
        <v>0</v>
      </c>
      <c r="BZ21">
        <v>0</v>
      </c>
      <c r="CA21">
        <v>24.12</v>
      </c>
      <c r="CB21">
        <v>21.75</v>
      </c>
      <c r="CC21">
        <v>22.89</v>
      </c>
      <c r="CD21">
        <v>48.24</v>
      </c>
      <c r="CE21">
        <v>0</v>
      </c>
      <c r="CF21">
        <v>18.05</v>
      </c>
      <c r="CG21">
        <v>48.24</v>
      </c>
      <c r="CH21">
        <v>24.12</v>
      </c>
      <c r="CI21">
        <v>24.12</v>
      </c>
      <c r="CJ21">
        <v>0</v>
      </c>
      <c r="CK21">
        <v>0</v>
      </c>
      <c r="CL21">
        <v>0</v>
      </c>
    </row>
    <row r="22" spans="1:90">
      <c r="A22" t="s">
        <v>249</v>
      </c>
      <c r="G22" t="s">
        <v>64</v>
      </c>
      <c r="H22" s="73">
        <v>769.42000000000007</v>
      </c>
      <c r="I22" s="46">
        <v>665.6</v>
      </c>
      <c r="J22" s="46">
        <v>595.56999999999994</v>
      </c>
      <c r="K22" s="46">
        <v>131.38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108.53</v>
      </c>
      <c r="Y22">
        <v>32.89</v>
      </c>
      <c r="Z22">
        <v>0</v>
      </c>
      <c r="AA22">
        <v>57.88</v>
      </c>
      <c r="AB22">
        <v>0.88</v>
      </c>
      <c r="AC22">
        <v>48.24</v>
      </c>
      <c r="AD22">
        <v>183.29</v>
      </c>
      <c r="AE22">
        <v>1.93</v>
      </c>
      <c r="AF22">
        <v>0.97</v>
      </c>
      <c r="AG22">
        <v>0</v>
      </c>
      <c r="AH22">
        <v>0</v>
      </c>
      <c r="AI22">
        <v>308.7</v>
      </c>
      <c r="AJ22">
        <v>11.72</v>
      </c>
      <c r="AK22">
        <v>1.93</v>
      </c>
      <c r="AL22">
        <v>32.89</v>
      </c>
      <c r="AM22">
        <v>4.82</v>
      </c>
      <c r="AN22">
        <v>84.1</v>
      </c>
      <c r="AO22">
        <v>0</v>
      </c>
      <c r="AP22">
        <v>96.47</v>
      </c>
      <c r="AQ22">
        <v>0.35</v>
      </c>
      <c r="AR22">
        <v>17.36</v>
      </c>
      <c r="AS22">
        <v>13.51</v>
      </c>
      <c r="AT22">
        <v>36.18</v>
      </c>
      <c r="AU22">
        <v>0.48</v>
      </c>
      <c r="AV22">
        <v>0</v>
      </c>
      <c r="AW22">
        <v>0</v>
      </c>
      <c r="AX22">
        <v>0</v>
      </c>
      <c r="AY22">
        <v>0</v>
      </c>
      <c r="AZ22">
        <v>0.52</v>
      </c>
      <c r="BA22">
        <v>0</v>
      </c>
      <c r="BB22">
        <v>1.93</v>
      </c>
      <c r="BC22">
        <v>0</v>
      </c>
      <c r="BD22">
        <v>5.79</v>
      </c>
      <c r="BE22">
        <v>10.96</v>
      </c>
      <c r="BF22">
        <v>32.89</v>
      </c>
      <c r="BG22">
        <v>1.59</v>
      </c>
      <c r="BH22">
        <v>96.47</v>
      </c>
      <c r="BI22">
        <v>90.68</v>
      </c>
      <c r="BJ22">
        <v>0.68</v>
      </c>
      <c r="BK22">
        <v>0.48</v>
      </c>
      <c r="BL22">
        <v>0</v>
      </c>
      <c r="BM22">
        <v>192.94</v>
      </c>
      <c r="BN22">
        <v>168.58</v>
      </c>
      <c r="BO22">
        <v>0</v>
      </c>
      <c r="BP22">
        <v>0.88</v>
      </c>
      <c r="BQ22">
        <v>0</v>
      </c>
      <c r="BR22">
        <v>64.709999999999994</v>
      </c>
      <c r="BS22">
        <v>66.75</v>
      </c>
      <c r="BT22">
        <v>0.61</v>
      </c>
      <c r="BU22">
        <v>48.6</v>
      </c>
      <c r="BV22">
        <v>67.53</v>
      </c>
      <c r="BW22">
        <v>0</v>
      </c>
      <c r="BX22">
        <v>38.590000000000003</v>
      </c>
      <c r="BY22">
        <v>0</v>
      </c>
      <c r="BZ22">
        <v>0</v>
      </c>
      <c r="CA22">
        <v>24.12</v>
      </c>
      <c r="CB22">
        <v>21.75</v>
      </c>
      <c r="CC22">
        <v>22.89</v>
      </c>
      <c r="CD22">
        <v>48.24</v>
      </c>
      <c r="CE22">
        <v>0</v>
      </c>
      <c r="CF22">
        <v>18.05</v>
      </c>
      <c r="CG22">
        <v>48.24</v>
      </c>
      <c r="CH22">
        <v>24.12</v>
      </c>
      <c r="CI22">
        <v>24.12</v>
      </c>
      <c r="CJ22">
        <v>0</v>
      </c>
      <c r="CK22">
        <v>0</v>
      </c>
      <c r="CL22">
        <v>0</v>
      </c>
    </row>
    <row r="23" spans="1:90">
      <c r="A23" t="s">
        <v>250</v>
      </c>
      <c r="G23" t="s">
        <v>65</v>
      </c>
      <c r="H23" s="73">
        <v>770.7</v>
      </c>
      <c r="I23" s="46">
        <v>430.21999999999997</v>
      </c>
      <c r="J23" s="46">
        <v>602.04999999999995</v>
      </c>
      <c r="K23" s="46">
        <v>131.38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108.53</v>
      </c>
      <c r="Y23">
        <v>32.89</v>
      </c>
      <c r="Z23">
        <v>0</v>
      </c>
      <c r="AA23">
        <v>57.88</v>
      </c>
      <c r="AB23">
        <v>0.88</v>
      </c>
      <c r="AC23">
        <v>48.24</v>
      </c>
      <c r="AD23">
        <v>183.29</v>
      </c>
      <c r="AE23">
        <v>1.93</v>
      </c>
      <c r="AF23">
        <v>0.97</v>
      </c>
      <c r="AG23">
        <v>0</v>
      </c>
      <c r="AH23">
        <v>0</v>
      </c>
      <c r="AI23">
        <v>73.319999999999993</v>
      </c>
      <c r="AJ23">
        <v>11.72</v>
      </c>
      <c r="AK23">
        <v>1.93</v>
      </c>
      <c r="AL23">
        <v>32.89</v>
      </c>
      <c r="AM23">
        <v>4.82</v>
      </c>
      <c r="AN23">
        <v>84.1</v>
      </c>
      <c r="AO23">
        <v>0</v>
      </c>
      <c r="AP23">
        <v>96.47</v>
      </c>
      <c r="AQ23">
        <v>0.35</v>
      </c>
      <c r="AR23">
        <v>24.12</v>
      </c>
      <c r="AS23">
        <v>13.51</v>
      </c>
      <c r="AT23">
        <v>36.18</v>
      </c>
      <c r="AU23">
        <v>0.48</v>
      </c>
      <c r="AV23">
        <v>0</v>
      </c>
      <c r="AW23">
        <v>0</v>
      </c>
      <c r="AX23">
        <v>0</v>
      </c>
      <c r="AY23">
        <v>0</v>
      </c>
      <c r="AZ23">
        <v>0.52</v>
      </c>
      <c r="BA23">
        <v>0</v>
      </c>
      <c r="BB23">
        <v>1.93</v>
      </c>
      <c r="BC23">
        <v>0</v>
      </c>
      <c r="BD23">
        <v>5.79</v>
      </c>
      <c r="BE23">
        <v>10.96</v>
      </c>
      <c r="BF23">
        <v>32.89</v>
      </c>
      <c r="BG23">
        <v>1.59</v>
      </c>
      <c r="BH23">
        <v>96.47</v>
      </c>
      <c r="BI23">
        <v>90.68</v>
      </c>
      <c r="BJ23">
        <v>0.68</v>
      </c>
      <c r="BK23">
        <v>0.53</v>
      </c>
      <c r="BL23">
        <v>0</v>
      </c>
      <c r="BM23">
        <v>192.94</v>
      </c>
      <c r="BN23">
        <v>168.58</v>
      </c>
      <c r="BO23">
        <v>0</v>
      </c>
      <c r="BP23">
        <v>0.88</v>
      </c>
      <c r="BQ23">
        <v>0</v>
      </c>
      <c r="BR23">
        <v>64.709999999999994</v>
      </c>
      <c r="BS23">
        <v>66.75</v>
      </c>
      <c r="BT23">
        <v>0.61</v>
      </c>
      <c r="BU23">
        <v>48.6</v>
      </c>
      <c r="BV23">
        <v>67.53</v>
      </c>
      <c r="BW23">
        <v>0</v>
      </c>
      <c r="BX23">
        <v>38.590000000000003</v>
      </c>
      <c r="BY23">
        <v>0</v>
      </c>
      <c r="BZ23">
        <v>0</v>
      </c>
      <c r="CA23">
        <v>24.12</v>
      </c>
      <c r="CB23">
        <v>21.75</v>
      </c>
      <c r="CC23">
        <v>24.12</v>
      </c>
      <c r="CD23">
        <v>48.24</v>
      </c>
      <c r="CE23">
        <v>0</v>
      </c>
      <c r="CF23">
        <v>17.77</v>
      </c>
      <c r="CG23">
        <v>48.24</v>
      </c>
      <c r="CH23">
        <v>24.12</v>
      </c>
      <c r="CI23">
        <v>24.12</v>
      </c>
      <c r="CJ23">
        <v>0</v>
      </c>
      <c r="CK23">
        <v>0</v>
      </c>
      <c r="CL23">
        <v>0</v>
      </c>
    </row>
    <row r="24" spans="1:90">
      <c r="A24" t="s">
        <v>251</v>
      </c>
      <c r="G24" t="s">
        <v>66</v>
      </c>
      <c r="H24" s="73">
        <v>770.7</v>
      </c>
      <c r="I24" s="46">
        <v>430.21999999999997</v>
      </c>
      <c r="J24" s="46">
        <v>602.04999999999995</v>
      </c>
      <c r="K24" s="46">
        <v>131.38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108.53</v>
      </c>
      <c r="Y24">
        <v>32.89</v>
      </c>
      <c r="Z24">
        <v>0</v>
      </c>
      <c r="AA24">
        <v>57.88</v>
      </c>
      <c r="AB24">
        <v>0.88</v>
      </c>
      <c r="AC24">
        <v>48.24</v>
      </c>
      <c r="AD24">
        <v>183.29</v>
      </c>
      <c r="AE24">
        <v>1.93</v>
      </c>
      <c r="AF24">
        <v>0.97</v>
      </c>
      <c r="AG24">
        <v>0</v>
      </c>
      <c r="AH24">
        <v>0</v>
      </c>
      <c r="AI24">
        <v>73.319999999999993</v>
      </c>
      <c r="AJ24">
        <v>11.72</v>
      </c>
      <c r="AK24">
        <v>1.93</v>
      </c>
      <c r="AL24">
        <v>32.89</v>
      </c>
      <c r="AM24">
        <v>4.82</v>
      </c>
      <c r="AN24">
        <v>84.1</v>
      </c>
      <c r="AO24">
        <v>0</v>
      </c>
      <c r="AP24">
        <v>96.47</v>
      </c>
      <c r="AQ24">
        <v>0.35</v>
      </c>
      <c r="AR24">
        <v>24.12</v>
      </c>
      <c r="AS24">
        <v>13.51</v>
      </c>
      <c r="AT24">
        <v>36.18</v>
      </c>
      <c r="AU24">
        <v>0.48</v>
      </c>
      <c r="AV24">
        <v>0</v>
      </c>
      <c r="AW24">
        <v>0</v>
      </c>
      <c r="AX24">
        <v>0</v>
      </c>
      <c r="AY24">
        <v>0</v>
      </c>
      <c r="AZ24">
        <v>0.52</v>
      </c>
      <c r="BA24">
        <v>0</v>
      </c>
      <c r="BB24">
        <v>1.93</v>
      </c>
      <c r="BC24">
        <v>0</v>
      </c>
      <c r="BD24">
        <v>5.79</v>
      </c>
      <c r="BE24">
        <v>10.96</v>
      </c>
      <c r="BF24">
        <v>32.89</v>
      </c>
      <c r="BG24">
        <v>1.59</v>
      </c>
      <c r="BH24">
        <v>96.47</v>
      </c>
      <c r="BI24">
        <v>90.68</v>
      </c>
      <c r="BJ24">
        <v>0.68</v>
      </c>
      <c r="BK24">
        <v>0.53</v>
      </c>
      <c r="BL24">
        <v>0</v>
      </c>
      <c r="BM24">
        <v>192.94</v>
      </c>
      <c r="BN24">
        <v>168.58</v>
      </c>
      <c r="BO24">
        <v>0</v>
      </c>
      <c r="BP24">
        <v>0.88</v>
      </c>
      <c r="BQ24">
        <v>0</v>
      </c>
      <c r="BR24">
        <v>64.709999999999994</v>
      </c>
      <c r="BS24">
        <v>66.75</v>
      </c>
      <c r="BT24">
        <v>0.61</v>
      </c>
      <c r="BU24">
        <v>48.6</v>
      </c>
      <c r="BV24">
        <v>67.53</v>
      </c>
      <c r="BW24">
        <v>0</v>
      </c>
      <c r="BX24">
        <v>38.590000000000003</v>
      </c>
      <c r="BY24">
        <v>0</v>
      </c>
      <c r="BZ24">
        <v>0</v>
      </c>
      <c r="CA24">
        <v>24.12</v>
      </c>
      <c r="CB24">
        <v>21.75</v>
      </c>
      <c r="CC24">
        <v>24.12</v>
      </c>
      <c r="CD24">
        <v>48.24</v>
      </c>
      <c r="CE24">
        <v>0</v>
      </c>
      <c r="CF24">
        <v>17.77</v>
      </c>
      <c r="CG24">
        <v>48.24</v>
      </c>
      <c r="CH24">
        <v>24.12</v>
      </c>
      <c r="CI24">
        <v>24.12</v>
      </c>
      <c r="CJ24">
        <v>0</v>
      </c>
      <c r="CK24">
        <v>0</v>
      </c>
      <c r="CL24">
        <v>0</v>
      </c>
    </row>
    <row r="25" spans="1:90">
      <c r="A25" t="s">
        <v>252</v>
      </c>
      <c r="G25" t="s">
        <v>67</v>
      </c>
      <c r="H25" s="73">
        <v>770.7</v>
      </c>
      <c r="I25" s="46">
        <v>430.21999999999997</v>
      </c>
      <c r="J25" s="46">
        <v>602.04999999999995</v>
      </c>
      <c r="K25" s="46">
        <v>131.38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108.53</v>
      </c>
      <c r="Y25">
        <v>32.89</v>
      </c>
      <c r="Z25">
        <v>0</v>
      </c>
      <c r="AA25">
        <v>57.88</v>
      </c>
      <c r="AB25">
        <v>0.88</v>
      </c>
      <c r="AC25">
        <v>48.24</v>
      </c>
      <c r="AD25">
        <v>183.29</v>
      </c>
      <c r="AE25">
        <v>1.93</v>
      </c>
      <c r="AF25">
        <v>0.97</v>
      </c>
      <c r="AG25">
        <v>0</v>
      </c>
      <c r="AH25">
        <v>0</v>
      </c>
      <c r="AI25">
        <v>73.319999999999993</v>
      </c>
      <c r="AJ25">
        <v>11.72</v>
      </c>
      <c r="AK25">
        <v>1.93</v>
      </c>
      <c r="AL25">
        <v>32.89</v>
      </c>
      <c r="AM25">
        <v>4.82</v>
      </c>
      <c r="AN25">
        <v>84.1</v>
      </c>
      <c r="AO25">
        <v>0</v>
      </c>
      <c r="AP25">
        <v>96.47</v>
      </c>
      <c r="AQ25">
        <v>0.35</v>
      </c>
      <c r="AR25">
        <v>24.12</v>
      </c>
      <c r="AS25">
        <v>13.51</v>
      </c>
      <c r="AT25">
        <v>36.18</v>
      </c>
      <c r="AU25">
        <v>0.48</v>
      </c>
      <c r="AV25">
        <v>0</v>
      </c>
      <c r="AW25">
        <v>0</v>
      </c>
      <c r="AX25">
        <v>0</v>
      </c>
      <c r="AY25">
        <v>0</v>
      </c>
      <c r="AZ25">
        <v>0.52</v>
      </c>
      <c r="BA25">
        <v>0</v>
      </c>
      <c r="BB25">
        <v>1.93</v>
      </c>
      <c r="BC25">
        <v>0</v>
      </c>
      <c r="BD25">
        <v>5.79</v>
      </c>
      <c r="BE25">
        <v>10.96</v>
      </c>
      <c r="BF25">
        <v>32.89</v>
      </c>
      <c r="BG25">
        <v>1.59</v>
      </c>
      <c r="BH25">
        <v>96.47</v>
      </c>
      <c r="BI25">
        <v>90.68</v>
      </c>
      <c r="BJ25">
        <v>0.68</v>
      </c>
      <c r="BK25">
        <v>0.53</v>
      </c>
      <c r="BL25">
        <v>0</v>
      </c>
      <c r="BM25">
        <v>192.94</v>
      </c>
      <c r="BN25">
        <v>168.58</v>
      </c>
      <c r="BO25">
        <v>0</v>
      </c>
      <c r="BP25">
        <v>0.88</v>
      </c>
      <c r="BQ25">
        <v>0</v>
      </c>
      <c r="BR25">
        <v>64.709999999999994</v>
      </c>
      <c r="BS25">
        <v>66.75</v>
      </c>
      <c r="BT25">
        <v>0.61</v>
      </c>
      <c r="BU25">
        <v>48.6</v>
      </c>
      <c r="BV25">
        <v>67.53</v>
      </c>
      <c r="BW25">
        <v>0</v>
      </c>
      <c r="BX25">
        <v>38.590000000000003</v>
      </c>
      <c r="BY25">
        <v>0</v>
      </c>
      <c r="BZ25">
        <v>0</v>
      </c>
      <c r="CA25">
        <v>24.12</v>
      </c>
      <c r="CB25">
        <v>21.75</v>
      </c>
      <c r="CC25">
        <v>24.12</v>
      </c>
      <c r="CD25">
        <v>48.24</v>
      </c>
      <c r="CE25">
        <v>0</v>
      </c>
      <c r="CF25">
        <v>17.77</v>
      </c>
      <c r="CG25">
        <v>48.24</v>
      </c>
      <c r="CH25">
        <v>24.12</v>
      </c>
      <c r="CI25">
        <v>24.12</v>
      </c>
      <c r="CJ25">
        <v>0</v>
      </c>
      <c r="CK25">
        <v>0</v>
      </c>
      <c r="CL25">
        <v>0</v>
      </c>
    </row>
    <row r="26" spans="1:90">
      <c r="A26" t="s">
        <v>253</v>
      </c>
      <c r="G26" t="s">
        <v>68</v>
      </c>
      <c r="H26" s="73">
        <v>770.7</v>
      </c>
      <c r="I26" s="46">
        <v>430.21999999999997</v>
      </c>
      <c r="J26" s="46">
        <v>602.04999999999995</v>
      </c>
      <c r="K26" s="46">
        <v>131.38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108.53</v>
      </c>
      <c r="Y26">
        <v>32.89</v>
      </c>
      <c r="Z26">
        <v>0</v>
      </c>
      <c r="AA26">
        <v>57.88</v>
      </c>
      <c r="AB26">
        <v>0.88</v>
      </c>
      <c r="AC26">
        <v>48.24</v>
      </c>
      <c r="AD26">
        <v>183.29</v>
      </c>
      <c r="AE26">
        <v>1.93</v>
      </c>
      <c r="AF26">
        <v>0.97</v>
      </c>
      <c r="AG26">
        <v>0</v>
      </c>
      <c r="AH26">
        <v>0</v>
      </c>
      <c r="AI26">
        <v>73.319999999999993</v>
      </c>
      <c r="AJ26">
        <v>11.72</v>
      </c>
      <c r="AK26">
        <v>1.93</v>
      </c>
      <c r="AL26">
        <v>32.89</v>
      </c>
      <c r="AM26">
        <v>4.82</v>
      </c>
      <c r="AN26">
        <v>84.1</v>
      </c>
      <c r="AO26">
        <v>0</v>
      </c>
      <c r="AP26">
        <v>96.47</v>
      </c>
      <c r="AQ26">
        <v>0.35</v>
      </c>
      <c r="AR26">
        <v>24.12</v>
      </c>
      <c r="AS26">
        <v>13.51</v>
      </c>
      <c r="AT26">
        <v>36.18</v>
      </c>
      <c r="AU26">
        <v>0.48</v>
      </c>
      <c r="AV26">
        <v>0</v>
      </c>
      <c r="AW26">
        <v>0</v>
      </c>
      <c r="AX26">
        <v>0</v>
      </c>
      <c r="AY26">
        <v>0</v>
      </c>
      <c r="AZ26">
        <v>0.52</v>
      </c>
      <c r="BA26">
        <v>0</v>
      </c>
      <c r="BB26">
        <v>1.93</v>
      </c>
      <c r="BC26">
        <v>0</v>
      </c>
      <c r="BD26">
        <v>5.79</v>
      </c>
      <c r="BE26">
        <v>10.96</v>
      </c>
      <c r="BF26">
        <v>32.89</v>
      </c>
      <c r="BG26">
        <v>1.59</v>
      </c>
      <c r="BH26">
        <v>96.47</v>
      </c>
      <c r="BI26">
        <v>90.68</v>
      </c>
      <c r="BJ26">
        <v>0.68</v>
      </c>
      <c r="BK26">
        <v>0.53</v>
      </c>
      <c r="BL26">
        <v>0</v>
      </c>
      <c r="BM26">
        <v>192.94</v>
      </c>
      <c r="BN26">
        <v>168.58</v>
      </c>
      <c r="BO26">
        <v>0</v>
      </c>
      <c r="BP26">
        <v>0.88</v>
      </c>
      <c r="BQ26">
        <v>0</v>
      </c>
      <c r="BR26">
        <v>64.709999999999994</v>
      </c>
      <c r="BS26">
        <v>66.75</v>
      </c>
      <c r="BT26">
        <v>0.61</v>
      </c>
      <c r="BU26">
        <v>48.6</v>
      </c>
      <c r="BV26">
        <v>67.53</v>
      </c>
      <c r="BW26">
        <v>0</v>
      </c>
      <c r="BX26">
        <v>38.590000000000003</v>
      </c>
      <c r="BY26">
        <v>0</v>
      </c>
      <c r="BZ26">
        <v>0</v>
      </c>
      <c r="CA26">
        <v>24.12</v>
      </c>
      <c r="CB26">
        <v>21.75</v>
      </c>
      <c r="CC26">
        <v>24.12</v>
      </c>
      <c r="CD26">
        <v>48.24</v>
      </c>
      <c r="CE26">
        <v>0</v>
      </c>
      <c r="CF26">
        <v>17.77</v>
      </c>
      <c r="CG26">
        <v>48.24</v>
      </c>
      <c r="CH26">
        <v>24.12</v>
      </c>
      <c r="CI26">
        <v>24.12</v>
      </c>
      <c r="CJ26">
        <v>0</v>
      </c>
      <c r="CK26">
        <v>0</v>
      </c>
      <c r="CL26">
        <v>0</v>
      </c>
    </row>
    <row r="27" spans="1:90">
      <c r="A27" t="s">
        <v>254</v>
      </c>
      <c r="G27" t="s">
        <v>69</v>
      </c>
      <c r="H27" s="73">
        <v>662.16000000000008</v>
      </c>
      <c r="I27" s="46">
        <v>380.53</v>
      </c>
      <c r="J27" s="46">
        <v>601.78</v>
      </c>
      <c r="K27" s="46">
        <v>131.38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32.89</v>
      </c>
      <c r="Z27">
        <v>0</v>
      </c>
      <c r="AA27">
        <v>57.88</v>
      </c>
      <c r="AB27">
        <v>0.88</v>
      </c>
      <c r="AC27">
        <v>48.24</v>
      </c>
      <c r="AD27">
        <v>183.29</v>
      </c>
      <c r="AE27">
        <v>1.93</v>
      </c>
      <c r="AF27">
        <v>0.97</v>
      </c>
      <c r="AG27">
        <v>0</v>
      </c>
      <c r="AH27">
        <v>0</v>
      </c>
      <c r="AI27">
        <v>73.319999999999993</v>
      </c>
      <c r="AJ27">
        <v>11.72</v>
      </c>
      <c r="AK27">
        <v>2.89</v>
      </c>
      <c r="AL27">
        <v>32.89</v>
      </c>
      <c r="AM27">
        <v>4.82</v>
      </c>
      <c r="AN27">
        <v>84.1</v>
      </c>
      <c r="AO27">
        <v>0</v>
      </c>
      <c r="AP27">
        <v>96.47</v>
      </c>
      <c r="AQ27">
        <v>0.35</v>
      </c>
      <c r="AR27">
        <v>24.12</v>
      </c>
      <c r="AS27">
        <v>0</v>
      </c>
      <c r="AT27">
        <v>0</v>
      </c>
      <c r="AU27">
        <v>0.48</v>
      </c>
      <c r="AV27">
        <v>0</v>
      </c>
      <c r="AW27">
        <v>0</v>
      </c>
      <c r="AX27">
        <v>0</v>
      </c>
      <c r="AY27">
        <v>0</v>
      </c>
      <c r="AZ27">
        <v>0.52</v>
      </c>
      <c r="BA27">
        <v>0</v>
      </c>
      <c r="BB27">
        <v>1.93</v>
      </c>
      <c r="BC27">
        <v>0</v>
      </c>
      <c r="BD27">
        <v>4.82</v>
      </c>
      <c r="BE27">
        <v>10.96</v>
      </c>
      <c r="BF27">
        <v>32.89</v>
      </c>
      <c r="BG27">
        <v>1.59</v>
      </c>
      <c r="BH27">
        <v>96.47</v>
      </c>
      <c r="BI27">
        <v>90.68</v>
      </c>
      <c r="BJ27">
        <v>0.68</v>
      </c>
      <c r="BK27">
        <v>0.53</v>
      </c>
      <c r="BL27">
        <v>0</v>
      </c>
      <c r="BM27">
        <v>192.94</v>
      </c>
      <c r="BN27">
        <v>168.58</v>
      </c>
      <c r="BO27">
        <v>0</v>
      </c>
      <c r="BP27">
        <v>0.88</v>
      </c>
      <c r="BQ27">
        <v>0</v>
      </c>
      <c r="BR27">
        <v>64.709999999999994</v>
      </c>
      <c r="BS27">
        <v>66.75</v>
      </c>
      <c r="BT27">
        <v>0.61</v>
      </c>
      <c r="BU27">
        <v>48.6</v>
      </c>
      <c r="BV27">
        <v>67.53</v>
      </c>
      <c r="BW27">
        <v>0</v>
      </c>
      <c r="BX27">
        <v>38.590000000000003</v>
      </c>
      <c r="BY27">
        <v>0</v>
      </c>
      <c r="BZ27">
        <v>0</v>
      </c>
      <c r="CA27">
        <v>24.12</v>
      </c>
      <c r="CB27">
        <v>21.75</v>
      </c>
      <c r="CC27">
        <v>24.12</v>
      </c>
      <c r="CD27">
        <v>48.24</v>
      </c>
      <c r="CE27">
        <v>0</v>
      </c>
      <c r="CF27">
        <v>17.5</v>
      </c>
      <c r="CG27">
        <v>48.24</v>
      </c>
      <c r="CH27">
        <v>24.12</v>
      </c>
      <c r="CI27">
        <v>24.12</v>
      </c>
      <c r="CJ27">
        <v>0</v>
      </c>
      <c r="CK27">
        <v>0</v>
      </c>
      <c r="CL27">
        <v>0</v>
      </c>
    </row>
    <row r="28" spans="1:90">
      <c r="A28" t="s">
        <v>255</v>
      </c>
      <c r="G28" t="s">
        <v>70</v>
      </c>
      <c r="H28" s="73">
        <v>662.16000000000008</v>
      </c>
      <c r="I28" s="46">
        <v>380.53</v>
      </c>
      <c r="J28" s="46">
        <v>601.78</v>
      </c>
      <c r="K28" s="46">
        <v>131.38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32.89</v>
      </c>
      <c r="Z28">
        <v>0</v>
      </c>
      <c r="AA28">
        <v>57.88</v>
      </c>
      <c r="AB28">
        <v>0.88</v>
      </c>
      <c r="AC28">
        <v>48.24</v>
      </c>
      <c r="AD28">
        <v>183.29</v>
      </c>
      <c r="AE28">
        <v>1.93</v>
      </c>
      <c r="AF28">
        <v>0.97</v>
      </c>
      <c r="AG28">
        <v>0</v>
      </c>
      <c r="AH28">
        <v>0</v>
      </c>
      <c r="AI28">
        <v>73.319999999999993</v>
      </c>
      <c r="AJ28">
        <v>11.72</v>
      </c>
      <c r="AK28">
        <v>2.89</v>
      </c>
      <c r="AL28">
        <v>32.89</v>
      </c>
      <c r="AM28">
        <v>4.82</v>
      </c>
      <c r="AN28">
        <v>84.1</v>
      </c>
      <c r="AO28">
        <v>0</v>
      </c>
      <c r="AP28">
        <v>96.47</v>
      </c>
      <c r="AQ28">
        <v>0.35</v>
      </c>
      <c r="AR28">
        <v>24.12</v>
      </c>
      <c r="AS28">
        <v>0</v>
      </c>
      <c r="AT28">
        <v>0</v>
      </c>
      <c r="AU28">
        <v>0.48</v>
      </c>
      <c r="AV28">
        <v>0</v>
      </c>
      <c r="AW28">
        <v>0</v>
      </c>
      <c r="AX28">
        <v>0</v>
      </c>
      <c r="AY28">
        <v>0</v>
      </c>
      <c r="AZ28">
        <v>0.52</v>
      </c>
      <c r="BA28">
        <v>0</v>
      </c>
      <c r="BB28">
        <v>1.93</v>
      </c>
      <c r="BC28">
        <v>0</v>
      </c>
      <c r="BD28">
        <v>4.82</v>
      </c>
      <c r="BE28">
        <v>10.96</v>
      </c>
      <c r="BF28">
        <v>32.89</v>
      </c>
      <c r="BG28">
        <v>1.59</v>
      </c>
      <c r="BH28">
        <v>96.47</v>
      </c>
      <c r="BI28">
        <v>90.68</v>
      </c>
      <c r="BJ28">
        <v>0.68</v>
      </c>
      <c r="BK28">
        <v>0.53</v>
      </c>
      <c r="BL28">
        <v>0</v>
      </c>
      <c r="BM28">
        <v>192.94</v>
      </c>
      <c r="BN28">
        <v>168.58</v>
      </c>
      <c r="BO28">
        <v>0</v>
      </c>
      <c r="BP28">
        <v>0.88</v>
      </c>
      <c r="BQ28">
        <v>0</v>
      </c>
      <c r="BR28">
        <v>64.709999999999994</v>
      </c>
      <c r="BS28">
        <v>66.75</v>
      </c>
      <c r="BT28">
        <v>0.61</v>
      </c>
      <c r="BU28">
        <v>48.6</v>
      </c>
      <c r="BV28">
        <v>67.53</v>
      </c>
      <c r="BW28">
        <v>0</v>
      </c>
      <c r="BX28">
        <v>38.590000000000003</v>
      </c>
      <c r="BY28">
        <v>0</v>
      </c>
      <c r="BZ28">
        <v>0</v>
      </c>
      <c r="CA28">
        <v>24.12</v>
      </c>
      <c r="CB28">
        <v>21.75</v>
      </c>
      <c r="CC28">
        <v>24.12</v>
      </c>
      <c r="CD28">
        <v>48.24</v>
      </c>
      <c r="CE28">
        <v>0</v>
      </c>
      <c r="CF28">
        <v>17.5</v>
      </c>
      <c r="CG28">
        <v>48.24</v>
      </c>
      <c r="CH28">
        <v>24.12</v>
      </c>
      <c r="CI28">
        <v>24.12</v>
      </c>
      <c r="CJ28">
        <v>0</v>
      </c>
      <c r="CK28">
        <v>0</v>
      </c>
      <c r="CL28">
        <v>0</v>
      </c>
    </row>
    <row r="29" spans="1:90">
      <c r="A29" t="s">
        <v>263</v>
      </c>
      <c r="G29" t="s">
        <v>71</v>
      </c>
      <c r="H29" s="73">
        <v>662.16000000000008</v>
      </c>
      <c r="I29" s="46">
        <v>380.53</v>
      </c>
      <c r="J29" s="46">
        <v>601.78</v>
      </c>
      <c r="K29" s="46">
        <v>131.38</v>
      </c>
      <c r="L29" s="46">
        <v>4.3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32.89</v>
      </c>
      <c r="Z29">
        <v>0</v>
      </c>
      <c r="AA29">
        <v>57.88</v>
      </c>
      <c r="AB29">
        <v>0.88</v>
      </c>
      <c r="AC29">
        <v>48.24</v>
      </c>
      <c r="AD29">
        <v>183.29</v>
      </c>
      <c r="AE29">
        <v>1.93</v>
      </c>
      <c r="AF29">
        <v>0.97</v>
      </c>
      <c r="AG29">
        <v>0</v>
      </c>
      <c r="AH29">
        <v>0.44</v>
      </c>
      <c r="AI29">
        <v>73.319999999999993</v>
      </c>
      <c r="AJ29">
        <v>11.72</v>
      </c>
      <c r="AK29">
        <v>2.89</v>
      </c>
      <c r="AL29">
        <v>32.89</v>
      </c>
      <c r="AM29">
        <v>4.82</v>
      </c>
      <c r="AN29">
        <v>84.1</v>
      </c>
      <c r="AO29">
        <v>0</v>
      </c>
      <c r="AP29">
        <v>96.47</v>
      </c>
      <c r="AQ29">
        <v>0.35</v>
      </c>
      <c r="AR29">
        <v>24.12</v>
      </c>
      <c r="AS29">
        <v>0</v>
      </c>
      <c r="AT29">
        <v>0</v>
      </c>
      <c r="AU29">
        <v>0.48</v>
      </c>
      <c r="AV29">
        <v>0</v>
      </c>
      <c r="AW29">
        <v>0</v>
      </c>
      <c r="AX29">
        <v>0</v>
      </c>
      <c r="AY29">
        <v>0</v>
      </c>
      <c r="AZ29">
        <v>0.52</v>
      </c>
      <c r="BA29">
        <v>0</v>
      </c>
      <c r="BB29">
        <v>1.93</v>
      </c>
      <c r="BC29">
        <v>0</v>
      </c>
      <c r="BD29">
        <v>4.82</v>
      </c>
      <c r="BE29">
        <v>10.96</v>
      </c>
      <c r="BF29">
        <v>32.89</v>
      </c>
      <c r="BG29">
        <v>1.59</v>
      </c>
      <c r="BH29">
        <v>96.47</v>
      </c>
      <c r="BI29">
        <v>90.68</v>
      </c>
      <c r="BJ29">
        <v>0.68</v>
      </c>
      <c r="BK29">
        <v>0.53</v>
      </c>
      <c r="BL29">
        <v>0</v>
      </c>
      <c r="BM29">
        <v>192.94</v>
      </c>
      <c r="BN29">
        <v>168.58</v>
      </c>
      <c r="BO29">
        <v>0</v>
      </c>
      <c r="BP29">
        <v>0.88</v>
      </c>
      <c r="BQ29">
        <v>0</v>
      </c>
      <c r="BR29">
        <v>64.709999999999994</v>
      </c>
      <c r="BS29">
        <v>66.75</v>
      </c>
      <c r="BT29">
        <v>0.61</v>
      </c>
      <c r="BU29">
        <v>48.6</v>
      </c>
      <c r="BV29">
        <v>67.53</v>
      </c>
      <c r="BW29">
        <v>0</v>
      </c>
      <c r="BX29">
        <v>38.590000000000003</v>
      </c>
      <c r="BY29">
        <v>0</v>
      </c>
      <c r="BZ29">
        <v>0</v>
      </c>
      <c r="CA29">
        <v>24.12</v>
      </c>
      <c r="CB29">
        <v>21.75</v>
      </c>
      <c r="CC29">
        <v>24.12</v>
      </c>
      <c r="CD29">
        <v>48.24</v>
      </c>
      <c r="CE29">
        <v>0</v>
      </c>
      <c r="CF29">
        <v>17.5</v>
      </c>
      <c r="CG29">
        <v>48.24</v>
      </c>
      <c r="CH29">
        <v>24.12</v>
      </c>
      <c r="CI29">
        <v>24.12</v>
      </c>
      <c r="CJ29">
        <v>0</v>
      </c>
      <c r="CK29">
        <v>0</v>
      </c>
      <c r="CL29">
        <v>0</v>
      </c>
    </row>
    <row r="30" spans="1:90">
      <c r="A30" t="s">
        <v>264</v>
      </c>
      <c r="G30" t="s">
        <v>72</v>
      </c>
      <c r="H30" s="73">
        <v>662.16000000000008</v>
      </c>
      <c r="I30" s="46">
        <v>380.53</v>
      </c>
      <c r="J30" s="46">
        <v>601.78</v>
      </c>
      <c r="K30" s="46">
        <v>131.38</v>
      </c>
      <c r="L30" s="46">
        <v>4.5599999999999996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32.89</v>
      </c>
      <c r="Z30">
        <v>0</v>
      </c>
      <c r="AA30">
        <v>57.88</v>
      </c>
      <c r="AB30">
        <v>0.88</v>
      </c>
      <c r="AC30">
        <v>48.24</v>
      </c>
      <c r="AD30">
        <v>183.29</v>
      </c>
      <c r="AE30">
        <v>1.93</v>
      </c>
      <c r="AF30">
        <v>0.97</v>
      </c>
      <c r="AG30">
        <v>0</v>
      </c>
      <c r="AH30">
        <v>0.7</v>
      </c>
      <c r="AI30">
        <v>73.319999999999993</v>
      </c>
      <c r="AJ30">
        <v>11.72</v>
      </c>
      <c r="AK30">
        <v>2.89</v>
      </c>
      <c r="AL30">
        <v>32.89</v>
      </c>
      <c r="AM30">
        <v>4.82</v>
      </c>
      <c r="AN30">
        <v>84.1</v>
      </c>
      <c r="AO30">
        <v>0</v>
      </c>
      <c r="AP30">
        <v>96.47</v>
      </c>
      <c r="AQ30">
        <v>0.35</v>
      </c>
      <c r="AR30">
        <v>24.12</v>
      </c>
      <c r="AS30">
        <v>0</v>
      </c>
      <c r="AT30">
        <v>0</v>
      </c>
      <c r="AU30">
        <v>0.48</v>
      </c>
      <c r="AV30">
        <v>0</v>
      </c>
      <c r="AW30">
        <v>0</v>
      </c>
      <c r="AX30">
        <v>0</v>
      </c>
      <c r="AY30">
        <v>0</v>
      </c>
      <c r="AZ30">
        <v>0.52</v>
      </c>
      <c r="BA30">
        <v>0</v>
      </c>
      <c r="BB30">
        <v>1.93</v>
      </c>
      <c r="BC30">
        <v>0</v>
      </c>
      <c r="BD30">
        <v>4.82</v>
      </c>
      <c r="BE30">
        <v>10.96</v>
      </c>
      <c r="BF30">
        <v>32.89</v>
      </c>
      <c r="BG30">
        <v>1.59</v>
      </c>
      <c r="BH30">
        <v>96.47</v>
      </c>
      <c r="BI30">
        <v>90.68</v>
      </c>
      <c r="BJ30">
        <v>0.68</v>
      </c>
      <c r="BK30">
        <v>0.53</v>
      </c>
      <c r="BL30">
        <v>0</v>
      </c>
      <c r="BM30">
        <v>192.94</v>
      </c>
      <c r="BN30">
        <v>168.58</v>
      </c>
      <c r="BO30">
        <v>0</v>
      </c>
      <c r="BP30">
        <v>0.88</v>
      </c>
      <c r="BQ30">
        <v>0</v>
      </c>
      <c r="BR30">
        <v>64.709999999999994</v>
      </c>
      <c r="BS30">
        <v>66.75</v>
      </c>
      <c r="BT30">
        <v>0.61</v>
      </c>
      <c r="BU30">
        <v>48.6</v>
      </c>
      <c r="BV30">
        <v>67.53</v>
      </c>
      <c r="BW30">
        <v>0</v>
      </c>
      <c r="BX30">
        <v>38.590000000000003</v>
      </c>
      <c r="BY30">
        <v>0</v>
      </c>
      <c r="BZ30">
        <v>0</v>
      </c>
      <c r="CA30">
        <v>24.12</v>
      </c>
      <c r="CB30">
        <v>21.75</v>
      </c>
      <c r="CC30">
        <v>24.12</v>
      </c>
      <c r="CD30">
        <v>48.24</v>
      </c>
      <c r="CE30">
        <v>0</v>
      </c>
      <c r="CF30">
        <v>17.5</v>
      </c>
      <c r="CG30">
        <v>48.24</v>
      </c>
      <c r="CH30">
        <v>24.12</v>
      </c>
      <c r="CI30">
        <v>24.12</v>
      </c>
      <c r="CJ30">
        <v>0</v>
      </c>
      <c r="CK30">
        <v>0</v>
      </c>
      <c r="CL30">
        <v>0</v>
      </c>
    </row>
    <row r="31" spans="1:90">
      <c r="A31" t="s">
        <v>274</v>
      </c>
      <c r="G31" t="s">
        <v>73</v>
      </c>
      <c r="H31" s="73">
        <v>662.31000000000006</v>
      </c>
      <c r="I31" s="46">
        <v>380.53</v>
      </c>
      <c r="J31" s="46">
        <v>601.6</v>
      </c>
      <c r="K31" s="46">
        <v>131.38</v>
      </c>
      <c r="L31" s="46">
        <v>4.95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32.89</v>
      </c>
      <c r="Z31">
        <v>0</v>
      </c>
      <c r="AA31">
        <v>57.88</v>
      </c>
      <c r="AB31">
        <v>0.88</v>
      </c>
      <c r="AC31">
        <v>48.24</v>
      </c>
      <c r="AD31">
        <v>183.29</v>
      </c>
      <c r="AE31">
        <v>1.93</v>
      </c>
      <c r="AF31">
        <v>0.97</v>
      </c>
      <c r="AG31">
        <v>0</v>
      </c>
      <c r="AH31">
        <v>1.0900000000000001</v>
      </c>
      <c r="AI31">
        <v>73.319999999999993</v>
      </c>
      <c r="AJ31">
        <v>11.72</v>
      </c>
      <c r="AK31">
        <v>4.82</v>
      </c>
      <c r="AL31">
        <v>32.89</v>
      </c>
      <c r="AM31">
        <v>4.82</v>
      </c>
      <c r="AN31">
        <v>84.1</v>
      </c>
      <c r="AO31">
        <v>0</v>
      </c>
      <c r="AP31">
        <v>96.47</v>
      </c>
      <c r="AQ31">
        <v>0.35</v>
      </c>
      <c r="AR31">
        <v>24.12</v>
      </c>
      <c r="AS31">
        <v>0</v>
      </c>
      <c r="AT31">
        <v>0</v>
      </c>
      <c r="AU31">
        <v>0.48</v>
      </c>
      <c r="AV31">
        <v>0</v>
      </c>
      <c r="AW31">
        <v>0</v>
      </c>
      <c r="AX31">
        <v>0</v>
      </c>
      <c r="AY31">
        <v>0</v>
      </c>
      <c r="AZ31">
        <v>0.52</v>
      </c>
      <c r="BA31">
        <v>0</v>
      </c>
      <c r="BB31">
        <v>1.93</v>
      </c>
      <c r="BC31">
        <v>0</v>
      </c>
      <c r="BD31">
        <v>2.89</v>
      </c>
      <c r="BE31">
        <v>10.96</v>
      </c>
      <c r="BF31">
        <v>32.89</v>
      </c>
      <c r="BG31">
        <v>1.59</v>
      </c>
      <c r="BH31">
        <v>96.47</v>
      </c>
      <c r="BI31">
        <v>90.68</v>
      </c>
      <c r="BJ31">
        <v>0.68</v>
      </c>
      <c r="BK31">
        <v>0.68</v>
      </c>
      <c r="BL31">
        <v>0</v>
      </c>
      <c r="BM31">
        <v>192.94</v>
      </c>
      <c r="BN31">
        <v>168.58</v>
      </c>
      <c r="BO31">
        <v>0</v>
      </c>
      <c r="BP31">
        <v>0.88</v>
      </c>
      <c r="BQ31">
        <v>0</v>
      </c>
      <c r="BR31">
        <v>64.709999999999994</v>
      </c>
      <c r="BS31">
        <v>66.75</v>
      </c>
      <c r="BT31">
        <v>0.61</v>
      </c>
      <c r="BU31">
        <v>48.6</v>
      </c>
      <c r="BV31">
        <v>67.53</v>
      </c>
      <c r="BW31">
        <v>0</v>
      </c>
      <c r="BX31">
        <v>38.590000000000003</v>
      </c>
      <c r="BY31">
        <v>0</v>
      </c>
      <c r="BZ31">
        <v>0</v>
      </c>
      <c r="CA31">
        <v>24.12</v>
      </c>
      <c r="CB31">
        <v>21.75</v>
      </c>
      <c r="CC31">
        <v>24.12</v>
      </c>
      <c r="CD31">
        <v>48.24</v>
      </c>
      <c r="CE31">
        <v>0</v>
      </c>
      <c r="CF31">
        <v>17.32</v>
      </c>
      <c r="CG31">
        <v>48.24</v>
      </c>
      <c r="CH31">
        <v>24.12</v>
      </c>
      <c r="CI31">
        <v>24.12</v>
      </c>
      <c r="CJ31">
        <v>0</v>
      </c>
      <c r="CK31">
        <v>0</v>
      </c>
      <c r="CL31">
        <v>0</v>
      </c>
    </row>
    <row r="32" spans="1:90">
      <c r="A32" t="s">
        <v>275</v>
      </c>
      <c r="G32" t="s">
        <v>74</v>
      </c>
      <c r="H32" s="73">
        <v>662.31000000000006</v>
      </c>
      <c r="I32" s="46">
        <v>380.53</v>
      </c>
      <c r="J32" s="46">
        <v>601.6</v>
      </c>
      <c r="K32" s="46">
        <v>131.38</v>
      </c>
      <c r="L32" s="46">
        <v>5.46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32.89</v>
      </c>
      <c r="Z32">
        <v>0</v>
      </c>
      <c r="AA32">
        <v>57.88</v>
      </c>
      <c r="AB32">
        <v>0.88</v>
      </c>
      <c r="AC32">
        <v>48.24</v>
      </c>
      <c r="AD32">
        <v>183.29</v>
      </c>
      <c r="AE32">
        <v>1.93</v>
      </c>
      <c r="AF32">
        <v>0.97</v>
      </c>
      <c r="AG32">
        <v>0</v>
      </c>
      <c r="AH32">
        <v>1.6</v>
      </c>
      <c r="AI32">
        <v>73.319999999999993</v>
      </c>
      <c r="AJ32">
        <v>11.72</v>
      </c>
      <c r="AK32">
        <v>4.82</v>
      </c>
      <c r="AL32">
        <v>32.89</v>
      </c>
      <c r="AM32">
        <v>4.82</v>
      </c>
      <c r="AN32">
        <v>84.1</v>
      </c>
      <c r="AO32">
        <v>0</v>
      </c>
      <c r="AP32">
        <v>96.47</v>
      </c>
      <c r="AQ32">
        <v>0.35</v>
      </c>
      <c r="AR32">
        <v>24.12</v>
      </c>
      <c r="AS32">
        <v>0</v>
      </c>
      <c r="AT32">
        <v>0</v>
      </c>
      <c r="AU32">
        <v>0.48</v>
      </c>
      <c r="AV32">
        <v>0</v>
      </c>
      <c r="AW32">
        <v>0</v>
      </c>
      <c r="AX32">
        <v>0</v>
      </c>
      <c r="AY32">
        <v>0</v>
      </c>
      <c r="AZ32">
        <v>0.52</v>
      </c>
      <c r="BA32">
        <v>0</v>
      </c>
      <c r="BB32">
        <v>1.93</v>
      </c>
      <c r="BC32">
        <v>0</v>
      </c>
      <c r="BD32">
        <v>2.89</v>
      </c>
      <c r="BE32">
        <v>10.96</v>
      </c>
      <c r="BF32">
        <v>32.89</v>
      </c>
      <c r="BG32">
        <v>1.59</v>
      </c>
      <c r="BH32">
        <v>96.47</v>
      </c>
      <c r="BI32">
        <v>90.68</v>
      </c>
      <c r="BJ32">
        <v>0.68</v>
      </c>
      <c r="BK32">
        <v>0.68</v>
      </c>
      <c r="BL32">
        <v>0</v>
      </c>
      <c r="BM32">
        <v>192.94</v>
      </c>
      <c r="BN32">
        <v>168.58</v>
      </c>
      <c r="BO32">
        <v>0</v>
      </c>
      <c r="BP32">
        <v>0.88</v>
      </c>
      <c r="BQ32">
        <v>0</v>
      </c>
      <c r="BR32">
        <v>64.709999999999994</v>
      </c>
      <c r="BS32">
        <v>66.75</v>
      </c>
      <c r="BT32">
        <v>0.61</v>
      </c>
      <c r="BU32">
        <v>48.6</v>
      </c>
      <c r="BV32">
        <v>67.53</v>
      </c>
      <c r="BW32">
        <v>0</v>
      </c>
      <c r="BX32">
        <v>38.590000000000003</v>
      </c>
      <c r="BY32">
        <v>0</v>
      </c>
      <c r="BZ32">
        <v>0</v>
      </c>
      <c r="CA32">
        <v>24.12</v>
      </c>
      <c r="CB32">
        <v>21.75</v>
      </c>
      <c r="CC32">
        <v>24.12</v>
      </c>
      <c r="CD32">
        <v>48.24</v>
      </c>
      <c r="CE32">
        <v>0</v>
      </c>
      <c r="CF32">
        <v>17.32</v>
      </c>
      <c r="CG32">
        <v>48.24</v>
      </c>
      <c r="CH32">
        <v>24.12</v>
      </c>
      <c r="CI32">
        <v>24.12</v>
      </c>
      <c r="CJ32">
        <v>0</v>
      </c>
      <c r="CK32">
        <v>0</v>
      </c>
      <c r="CL32">
        <v>0</v>
      </c>
    </row>
    <row r="33" spans="1:90">
      <c r="A33" t="s">
        <v>276</v>
      </c>
      <c r="G33" t="s">
        <v>75</v>
      </c>
      <c r="H33" s="73">
        <v>662.31000000000006</v>
      </c>
      <c r="I33" s="46">
        <v>380.53</v>
      </c>
      <c r="J33" s="46">
        <v>601.6</v>
      </c>
      <c r="K33" s="46">
        <v>131.38</v>
      </c>
      <c r="L33" s="46">
        <v>5.6899999999999995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32.89</v>
      </c>
      <c r="Z33">
        <v>0</v>
      </c>
      <c r="AA33">
        <v>57.88</v>
      </c>
      <c r="AB33">
        <v>0.88</v>
      </c>
      <c r="AC33">
        <v>48.24</v>
      </c>
      <c r="AD33">
        <v>183.29</v>
      </c>
      <c r="AE33">
        <v>1.93</v>
      </c>
      <c r="AF33">
        <v>0.97</v>
      </c>
      <c r="AG33">
        <v>0</v>
      </c>
      <c r="AH33">
        <v>1.83</v>
      </c>
      <c r="AI33">
        <v>73.319999999999993</v>
      </c>
      <c r="AJ33">
        <v>11.72</v>
      </c>
      <c r="AK33">
        <v>4.82</v>
      </c>
      <c r="AL33">
        <v>32.89</v>
      </c>
      <c r="AM33">
        <v>4.82</v>
      </c>
      <c r="AN33">
        <v>84.1</v>
      </c>
      <c r="AO33">
        <v>0</v>
      </c>
      <c r="AP33">
        <v>96.47</v>
      </c>
      <c r="AQ33">
        <v>0.35</v>
      </c>
      <c r="AR33">
        <v>24.12</v>
      </c>
      <c r="AS33">
        <v>0</v>
      </c>
      <c r="AT33">
        <v>0</v>
      </c>
      <c r="AU33">
        <v>0.48</v>
      </c>
      <c r="AV33">
        <v>0</v>
      </c>
      <c r="AW33">
        <v>0</v>
      </c>
      <c r="AX33">
        <v>0</v>
      </c>
      <c r="AY33">
        <v>0</v>
      </c>
      <c r="AZ33">
        <v>0.52</v>
      </c>
      <c r="BA33">
        <v>0</v>
      </c>
      <c r="BB33">
        <v>1.93</v>
      </c>
      <c r="BC33">
        <v>0</v>
      </c>
      <c r="BD33">
        <v>2.89</v>
      </c>
      <c r="BE33">
        <v>10.96</v>
      </c>
      <c r="BF33">
        <v>32.89</v>
      </c>
      <c r="BG33">
        <v>1.59</v>
      </c>
      <c r="BH33">
        <v>96.47</v>
      </c>
      <c r="BI33">
        <v>90.68</v>
      </c>
      <c r="BJ33">
        <v>0.68</v>
      </c>
      <c r="BK33">
        <v>0.68</v>
      </c>
      <c r="BL33">
        <v>0</v>
      </c>
      <c r="BM33">
        <v>192.94</v>
      </c>
      <c r="BN33">
        <v>168.58</v>
      </c>
      <c r="BO33">
        <v>0</v>
      </c>
      <c r="BP33">
        <v>0.88</v>
      </c>
      <c r="BQ33">
        <v>0</v>
      </c>
      <c r="BR33">
        <v>64.709999999999994</v>
      </c>
      <c r="BS33">
        <v>66.75</v>
      </c>
      <c r="BT33">
        <v>0.61</v>
      </c>
      <c r="BU33">
        <v>48.6</v>
      </c>
      <c r="BV33">
        <v>67.53</v>
      </c>
      <c r="BW33">
        <v>0</v>
      </c>
      <c r="BX33">
        <v>38.590000000000003</v>
      </c>
      <c r="BY33">
        <v>0</v>
      </c>
      <c r="BZ33">
        <v>0</v>
      </c>
      <c r="CA33">
        <v>24.12</v>
      </c>
      <c r="CB33">
        <v>21.75</v>
      </c>
      <c r="CC33">
        <v>24.12</v>
      </c>
      <c r="CD33">
        <v>48.24</v>
      </c>
      <c r="CE33">
        <v>0</v>
      </c>
      <c r="CF33">
        <v>17.32</v>
      </c>
      <c r="CG33">
        <v>48.24</v>
      </c>
      <c r="CH33">
        <v>24.12</v>
      </c>
      <c r="CI33">
        <v>24.12</v>
      </c>
      <c r="CJ33">
        <v>0</v>
      </c>
      <c r="CK33">
        <v>0</v>
      </c>
      <c r="CL33">
        <v>0</v>
      </c>
    </row>
    <row r="34" spans="1:90">
      <c r="A34" t="s">
        <v>277</v>
      </c>
      <c r="G34" t="s">
        <v>76</v>
      </c>
      <c r="H34" s="73">
        <v>662.31000000000006</v>
      </c>
      <c r="I34" s="46">
        <v>380.53</v>
      </c>
      <c r="J34" s="46">
        <v>601.6</v>
      </c>
      <c r="K34" s="46">
        <v>131.38</v>
      </c>
      <c r="L34" s="46">
        <v>5.79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32.89</v>
      </c>
      <c r="Z34">
        <v>0</v>
      </c>
      <c r="AA34">
        <v>57.88</v>
      </c>
      <c r="AB34">
        <v>0.88</v>
      </c>
      <c r="AC34">
        <v>48.24</v>
      </c>
      <c r="AD34">
        <v>183.29</v>
      </c>
      <c r="AE34">
        <v>1.93</v>
      </c>
      <c r="AF34">
        <v>0.97</v>
      </c>
      <c r="AG34">
        <v>0</v>
      </c>
      <c r="AH34">
        <v>1.93</v>
      </c>
      <c r="AI34">
        <v>73.319999999999993</v>
      </c>
      <c r="AJ34">
        <v>11.72</v>
      </c>
      <c r="AK34">
        <v>4.82</v>
      </c>
      <c r="AL34">
        <v>32.89</v>
      </c>
      <c r="AM34">
        <v>4.82</v>
      </c>
      <c r="AN34">
        <v>84.1</v>
      </c>
      <c r="AO34">
        <v>0</v>
      </c>
      <c r="AP34">
        <v>96.47</v>
      </c>
      <c r="AQ34">
        <v>0.35</v>
      </c>
      <c r="AR34">
        <v>24.12</v>
      </c>
      <c r="AS34">
        <v>0</v>
      </c>
      <c r="AT34">
        <v>0</v>
      </c>
      <c r="AU34">
        <v>0.48</v>
      </c>
      <c r="AV34">
        <v>0</v>
      </c>
      <c r="AW34">
        <v>0</v>
      </c>
      <c r="AX34">
        <v>0</v>
      </c>
      <c r="AY34">
        <v>0</v>
      </c>
      <c r="AZ34">
        <v>0.52</v>
      </c>
      <c r="BA34">
        <v>0</v>
      </c>
      <c r="BB34">
        <v>1.93</v>
      </c>
      <c r="BC34">
        <v>0</v>
      </c>
      <c r="BD34">
        <v>2.89</v>
      </c>
      <c r="BE34">
        <v>10.96</v>
      </c>
      <c r="BF34">
        <v>32.89</v>
      </c>
      <c r="BG34">
        <v>1.59</v>
      </c>
      <c r="BH34">
        <v>96.47</v>
      </c>
      <c r="BI34">
        <v>90.68</v>
      </c>
      <c r="BJ34">
        <v>0.68</v>
      </c>
      <c r="BK34">
        <v>0.68</v>
      </c>
      <c r="BL34">
        <v>0</v>
      </c>
      <c r="BM34">
        <v>192.94</v>
      </c>
      <c r="BN34">
        <v>168.58</v>
      </c>
      <c r="BO34">
        <v>0</v>
      </c>
      <c r="BP34">
        <v>0.88</v>
      </c>
      <c r="BQ34">
        <v>0</v>
      </c>
      <c r="BR34">
        <v>64.709999999999994</v>
      </c>
      <c r="BS34">
        <v>66.75</v>
      </c>
      <c r="BT34">
        <v>0.61</v>
      </c>
      <c r="BU34">
        <v>48.6</v>
      </c>
      <c r="BV34">
        <v>67.53</v>
      </c>
      <c r="BW34">
        <v>0</v>
      </c>
      <c r="BX34">
        <v>38.590000000000003</v>
      </c>
      <c r="BY34">
        <v>0</v>
      </c>
      <c r="BZ34">
        <v>0</v>
      </c>
      <c r="CA34">
        <v>24.12</v>
      </c>
      <c r="CB34">
        <v>21.75</v>
      </c>
      <c r="CC34">
        <v>24.12</v>
      </c>
      <c r="CD34">
        <v>48.24</v>
      </c>
      <c r="CE34">
        <v>0</v>
      </c>
      <c r="CF34">
        <v>17.32</v>
      </c>
      <c r="CG34">
        <v>48.24</v>
      </c>
      <c r="CH34">
        <v>24.12</v>
      </c>
      <c r="CI34">
        <v>24.12</v>
      </c>
      <c r="CJ34">
        <v>0</v>
      </c>
      <c r="CK34">
        <v>0</v>
      </c>
      <c r="CL34">
        <v>0</v>
      </c>
    </row>
    <row r="35" spans="1:90">
      <c r="A35" t="s">
        <v>279</v>
      </c>
      <c r="G35" t="s">
        <v>77</v>
      </c>
      <c r="H35" s="73">
        <v>857.83</v>
      </c>
      <c r="I35" s="46">
        <v>380.53</v>
      </c>
      <c r="J35" s="46">
        <v>601.41</v>
      </c>
      <c r="K35" s="46">
        <v>131.38</v>
      </c>
      <c r="L35" s="46">
        <v>5.9799999999999995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32.89</v>
      </c>
      <c r="Z35">
        <v>0</v>
      </c>
      <c r="AA35">
        <v>57.88</v>
      </c>
      <c r="AB35">
        <v>0.88</v>
      </c>
      <c r="AC35">
        <v>48.24</v>
      </c>
      <c r="AD35">
        <v>183.29</v>
      </c>
      <c r="AE35">
        <v>1.93</v>
      </c>
      <c r="AF35">
        <v>0.97</v>
      </c>
      <c r="AG35">
        <v>0</v>
      </c>
      <c r="AH35">
        <v>2.12</v>
      </c>
      <c r="AI35">
        <v>73.319999999999993</v>
      </c>
      <c r="AJ35">
        <v>11.72</v>
      </c>
      <c r="AK35">
        <v>4.82</v>
      </c>
      <c r="AL35">
        <v>32.89</v>
      </c>
      <c r="AM35">
        <v>4.82</v>
      </c>
      <c r="AN35">
        <v>84.1</v>
      </c>
      <c r="AO35">
        <v>0</v>
      </c>
      <c r="AP35">
        <v>96.47</v>
      </c>
      <c r="AQ35">
        <v>0.35</v>
      </c>
      <c r="AR35">
        <v>24.12</v>
      </c>
      <c r="AS35">
        <v>0</v>
      </c>
      <c r="AT35">
        <v>0</v>
      </c>
      <c r="AU35">
        <v>0.48</v>
      </c>
      <c r="AV35">
        <v>0</v>
      </c>
      <c r="AW35">
        <v>0</v>
      </c>
      <c r="AX35">
        <v>0</v>
      </c>
      <c r="AY35">
        <v>0</v>
      </c>
      <c r="AZ35">
        <v>0.52</v>
      </c>
      <c r="BA35">
        <v>0</v>
      </c>
      <c r="BB35">
        <v>1.93</v>
      </c>
      <c r="BC35">
        <v>0</v>
      </c>
      <c r="BD35">
        <v>3.86</v>
      </c>
      <c r="BE35">
        <v>10.96</v>
      </c>
      <c r="BF35">
        <v>32.89</v>
      </c>
      <c r="BG35">
        <v>1.59</v>
      </c>
      <c r="BH35">
        <v>96.47</v>
      </c>
      <c r="BI35">
        <v>90.68</v>
      </c>
      <c r="BJ35">
        <v>0.68</v>
      </c>
      <c r="BK35">
        <v>0.96</v>
      </c>
      <c r="BL35">
        <v>0</v>
      </c>
      <c r="BM35">
        <v>192.94</v>
      </c>
      <c r="BN35">
        <v>168.58</v>
      </c>
      <c r="BO35">
        <v>0</v>
      </c>
      <c r="BP35">
        <v>0.88</v>
      </c>
      <c r="BQ35">
        <v>0</v>
      </c>
      <c r="BR35">
        <v>64.709999999999994</v>
      </c>
      <c r="BS35">
        <v>66.75</v>
      </c>
      <c r="BT35">
        <v>0.61</v>
      </c>
      <c r="BU35">
        <v>242.87</v>
      </c>
      <c r="BV35">
        <v>67.53</v>
      </c>
      <c r="BW35">
        <v>0</v>
      </c>
      <c r="BX35">
        <v>38.590000000000003</v>
      </c>
      <c r="BY35">
        <v>0</v>
      </c>
      <c r="BZ35">
        <v>0</v>
      </c>
      <c r="CA35">
        <v>24.12</v>
      </c>
      <c r="CB35">
        <v>21.75</v>
      </c>
      <c r="CC35">
        <v>24.12</v>
      </c>
      <c r="CD35">
        <v>48.24</v>
      </c>
      <c r="CE35">
        <v>0</v>
      </c>
      <c r="CF35">
        <v>17.13</v>
      </c>
      <c r="CG35">
        <v>48.24</v>
      </c>
      <c r="CH35">
        <v>24.12</v>
      </c>
      <c r="CI35">
        <v>24.12</v>
      </c>
      <c r="CJ35">
        <v>0</v>
      </c>
      <c r="CK35">
        <v>0</v>
      </c>
      <c r="CL35">
        <v>0</v>
      </c>
    </row>
    <row r="36" spans="1:90">
      <c r="A36" t="s">
        <v>309</v>
      </c>
      <c r="G36" t="s">
        <v>78</v>
      </c>
      <c r="H36" s="73">
        <v>857.83</v>
      </c>
      <c r="I36" s="46">
        <v>380.53</v>
      </c>
      <c r="J36" s="46">
        <v>601.41</v>
      </c>
      <c r="K36" s="46">
        <v>131.38</v>
      </c>
      <c r="L36" s="46">
        <v>6.22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32.89</v>
      </c>
      <c r="Z36">
        <v>0</v>
      </c>
      <c r="AA36">
        <v>57.88</v>
      </c>
      <c r="AB36">
        <v>0.88</v>
      </c>
      <c r="AC36">
        <v>48.24</v>
      </c>
      <c r="AD36">
        <v>183.29</v>
      </c>
      <c r="AE36">
        <v>1.93</v>
      </c>
      <c r="AF36">
        <v>0.97</v>
      </c>
      <c r="AG36">
        <v>0</v>
      </c>
      <c r="AH36">
        <v>2.36</v>
      </c>
      <c r="AI36">
        <v>73.319999999999993</v>
      </c>
      <c r="AJ36">
        <v>11.72</v>
      </c>
      <c r="AK36">
        <v>4.82</v>
      </c>
      <c r="AL36">
        <v>32.89</v>
      </c>
      <c r="AM36">
        <v>4.82</v>
      </c>
      <c r="AN36">
        <v>84.1</v>
      </c>
      <c r="AO36">
        <v>0</v>
      </c>
      <c r="AP36">
        <v>96.47</v>
      </c>
      <c r="AQ36">
        <v>0.35</v>
      </c>
      <c r="AR36">
        <v>24.12</v>
      </c>
      <c r="AS36">
        <v>0</v>
      </c>
      <c r="AT36">
        <v>0</v>
      </c>
      <c r="AU36">
        <v>0.48</v>
      </c>
      <c r="AV36">
        <v>0</v>
      </c>
      <c r="AW36">
        <v>0</v>
      </c>
      <c r="AX36">
        <v>0</v>
      </c>
      <c r="AY36">
        <v>0</v>
      </c>
      <c r="AZ36">
        <v>0.52</v>
      </c>
      <c r="BA36">
        <v>0</v>
      </c>
      <c r="BB36">
        <v>1.93</v>
      </c>
      <c r="BC36">
        <v>0</v>
      </c>
      <c r="BD36">
        <v>3.86</v>
      </c>
      <c r="BE36">
        <v>10.96</v>
      </c>
      <c r="BF36">
        <v>32.89</v>
      </c>
      <c r="BG36">
        <v>1.59</v>
      </c>
      <c r="BH36">
        <v>96.47</v>
      </c>
      <c r="BI36">
        <v>90.68</v>
      </c>
      <c r="BJ36">
        <v>0.68</v>
      </c>
      <c r="BK36">
        <v>0.96</v>
      </c>
      <c r="BL36">
        <v>0</v>
      </c>
      <c r="BM36">
        <v>192.94</v>
      </c>
      <c r="BN36">
        <v>168.58</v>
      </c>
      <c r="BO36">
        <v>0</v>
      </c>
      <c r="BP36">
        <v>0.88</v>
      </c>
      <c r="BQ36">
        <v>0</v>
      </c>
      <c r="BR36">
        <v>64.709999999999994</v>
      </c>
      <c r="BS36">
        <v>66.75</v>
      </c>
      <c r="BT36">
        <v>0.61</v>
      </c>
      <c r="BU36">
        <v>242.87</v>
      </c>
      <c r="BV36">
        <v>67.53</v>
      </c>
      <c r="BW36">
        <v>0</v>
      </c>
      <c r="BX36">
        <v>38.590000000000003</v>
      </c>
      <c r="BY36">
        <v>0</v>
      </c>
      <c r="BZ36">
        <v>0</v>
      </c>
      <c r="CA36">
        <v>24.12</v>
      </c>
      <c r="CB36">
        <v>21.75</v>
      </c>
      <c r="CC36">
        <v>24.12</v>
      </c>
      <c r="CD36">
        <v>48.24</v>
      </c>
      <c r="CE36">
        <v>0</v>
      </c>
      <c r="CF36">
        <v>17.13</v>
      </c>
      <c r="CG36">
        <v>48.24</v>
      </c>
      <c r="CH36">
        <v>24.12</v>
      </c>
      <c r="CI36">
        <v>24.12</v>
      </c>
      <c r="CJ36">
        <v>0</v>
      </c>
      <c r="CK36">
        <v>0</v>
      </c>
      <c r="CL36">
        <v>0</v>
      </c>
    </row>
    <row r="37" spans="1:90">
      <c r="A37" t="s">
        <v>310</v>
      </c>
      <c r="G37" t="s">
        <v>79</v>
      </c>
      <c r="H37" s="73">
        <v>857.83</v>
      </c>
      <c r="I37" s="46">
        <v>428.75</v>
      </c>
      <c r="J37" s="46">
        <v>601.41</v>
      </c>
      <c r="K37" s="46">
        <v>131.38</v>
      </c>
      <c r="L37" s="46">
        <v>6.3199999999999994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32.89</v>
      </c>
      <c r="Z37">
        <v>0</v>
      </c>
      <c r="AA37">
        <v>57.88</v>
      </c>
      <c r="AB37">
        <v>0.88</v>
      </c>
      <c r="AC37">
        <v>48.24</v>
      </c>
      <c r="AD37">
        <v>183.29</v>
      </c>
      <c r="AE37">
        <v>1.93</v>
      </c>
      <c r="AF37">
        <v>0.97</v>
      </c>
      <c r="AG37">
        <v>0</v>
      </c>
      <c r="AH37">
        <v>2.46</v>
      </c>
      <c r="AI37">
        <v>121.54</v>
      </c>
      <c r="AJ37">
        <v>11.72</v>
      </c>
      <c r="AK37">
        <v>4.82</v>
      </c>
      <c r="AL37">
        <v>32.89</v>
      </c>
      <c r="AM37">
        <v>4.82</v>
      </c>
      <c r="AN37">
        <v>84.1</v>
      </c>
      <c r="AO37">
        <v>0</v>
      </c>
      <c r="AP37">
        <v>96.47</v>
      </c>
      <c r="AQ37">
        <v>0.35</v>
      </c>
      <c r="AR37">
        <v>24.12</v>
      </c>
      <c r="AS37">
        <v>0</v>
      </c>
      <c r="AT37">
        <v>0</v>
      </c>
      <c r="AU37">
        <v>0.48</v>
      </c>
      <c r="AV37">
        <v>0</v>
      </c>
      <c r="AW37">
        <v>0</v>
      </c>
      <c r="AX37">
        <v>0</v>
      </c>
      <c r="AY37">
        <v>0</v>
      </c>
      <c r="AZ37">
        <v>0.52</v>
      </c>
      <c r="BA37">
        <v>0</v>
      </c>
      <c r="BB37">
        <v>1.93</v>
      </c>
      <c r="BC37">
        <v>0</v>
      </c>
      <c r="BD37">
        <v>3.86</v>
      </c>
      <c r="BE37">
        <v>10.96</v>
      </c>
      <c r="BF37">
        <v>32.89</v>
      </c>
      <c r="BG37">
        <v>1.59</v>
      </c>
      <c r="BH37">
        <v>96.47</v>
      </c>
      <c r="BI37">
        <v>90.68</v>
      </c>
      <c r="BJ37">
        <v>0.68</v>
      </c>
      <c r="BK37">
        <v>0.96</v>
      </c>
      <c r="BL37">
        <v>0</v>
      </c>
      <c r="BM37">
        <v>192.94</v>
      </c>
      <c r="BN37">
        <v>168.58</v>
      </c>
      <c r="BO37">
        <v>0</v>
      </c>
      <c r="BP37">
        <v>0.88</v>
      </c>
      <c r="BQ37">
        <v>0</v>
      </c>
      <c r="BR37">
        <v>64.709999999999994</v>
      </c>
      <c r="BS37">
        <v>66.75</v>
      </c>
      <c r="BT37">
        <v>0.61</v>
      </c>
      <c r="BU37">
        <v>242.87</v>
      </c>
      <c r="BV37">
        <v>67.53</v>
      </c>
      <c r="BW37">
        <v>0</v>
      </c>
      <c r="BX37">
        <v>38.590000000000003</v>
      </c>
      <c r="BY37">
        <v>0</v>
      </c>
      <c r="BZ37">
        <v>0</v>
      </c>
      <c r="CA37">
        <v>24.12</v>
      </c>
      <c r="CB37">
        <v>21.75</v>
      </c>
      <c r="CC37">
        <v>24.12</v>
      </c>
      <c r="CD37">
        <v>48.24</v>
      </c>
      <c r="CE37">
        <v>0</v>
      </c>
      <c r="CF37">
        <v>17.13</v>
      </c>
      <c r="CG37">
        <v>48.24</v>
      </c>
      <c r="CH37">
        <v>24.12</v>
      </c>
      <c r="CI37">
        <v>24.12</v>
      </c>
      <c r="CJ37">
        <v>0</v>
      </c>
      <c r="CK37">
        <v>0</v>
      </c>
      <c r="CL37">
        <v>0</v>
      </c>
    </row>
    <row r="38" spans="1:90">
      <c r="A38" t="s">
        <v>311</v>
      </c>
      <c r="G38" t="s">
        <v>80</v>
      </c>
      <c r="H38" s="73">
        <v>857.83</v>
      </c>
      <c r="I38" s="46">
        <v>428.75</v>
      </c>
      <c r="J38" s="46">
        <v>601.41</v>
      </c>
      <c r="K38" s="46">
        <v>131.38</v>
      </c>
      <c r="L38" s="46">
        <v>6.3699999999999992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32.89</v>
      </c>
      <c r="Z38">
        <v>0</v>
      </c>
      <c r="AA38">
        <v>57.88</v>
      </c>
      <c r="AB38">
        <v>0.88</v>
      </c>
      <c r="AC38">
        <v>48.24</v>
      </c>
      <c r="AD38">
        <v>183.29</v>
      </c>
      <c r="AE38">
        <v>1.93</v>
      </c>
      <c r="AF38">
        <v>0.97</v>
      </c>
      <c r="AG38">
        <v>0</v>
      </c>
      <c r="AH38">
        <v>2.5099999999999998</v>
      </c>
      <c r="AI38">
        <v>121.54</v>
      </c>
      <c r="AJ38">
        <v>11.72</v>
      </c>
      <c r="AK38">
        <v>4.82</v>
      </c>
      <c r="AL38">
        <v>32.89</v>
      </c>
      <c r="AM38">
        <v>4.82</v>
      </c>
      <c r="AN38">
        <v>84.1</v>
      </c>
      <c r="AO38">
        <v>0</v>
      </c>
      <c r="AP38">
        <v>96.47</v>
      </c>
      <c r="AQ38">
        <v>0.35</v>
      </c>
      <c r="AR38">
        <v>24.12</v>
      </c>
      <c r="AS38">
        <v>0</v>
      </c>
      <c r="AT38">
        <v>0</v>
      </c>
      <c r="AU38">
        <v>0.48</v>
      </c>
      <c r="AV38">
        <v>0</v>
      </c>
      <c r="AW38">
        <v>0</v>
      </c>
      <c r="AX38">
        <v>0</v>
      </c>
      <c r="AY38">
        <v>0</v>
      </c>
      <c r="AZ38">
        <v>0.52</v>
      </c>
      <c r="BA38">
        <v>0</v>
      </c>
      <c r="BB38">
        <v>1.93</v>
      </c>
      <c r="BC38">
        <v>0</v>
      </c>
      <c r="BD38">
        <v>3.86</v>
      </c>
      <c r="BE38">
        <v>10.96</v>
      </c>
      <c r="BF38">
        <v>32.89</v>
      </c>
      <c r="BG38">
        <v>1.59</v>
      </c>
      <c r="BH38">
        <v>96.47</v>
      </c>
      <c r="BI38">
        <v>90.68</v>
      </c>
      <c r="BJ38">
        <v>0.68</v>
      </c>
      <c r="BK38">
        <v>0.96</v>
      </c>
      <c r="BL38">
        <v>0</v>
      </c>
      <c r="BM38">
        <v>192.94</v>
      </c>
      <c r="BN38">
        <v>168.58</v>
      </c>
      <c r="BO38">
        <v>0</v>
      </c>
      <c r="BP38">
        <v>0.88</v>
      </c>
      <c r="BQ38">
        <v>0</v>
      </c>
      <c r="BR38">
        <v>64.709999999999994</v>
      </c>
      <c r="BS38">
        <v>66.75</v>
      </c>
      <c r="BT38">
        <v>0.61</v>
      </c>
      <c r="BU38">
        <v>242.87</v>
      </c>
      <c r="BV38">
        <v>67.53</v>
      </c>
      <c r="BW38">
        <v>0</v>
      </c>
      <c r="BX38">
        <v>38.590000000000003</v>
      </c>
      <c r="BY38">
        <v>0</v>
      </c>
      <c r="BZ38">
        <v>0</v>
      </c>
      <c r="CA38">
        <v>24.12</v>
      </c>
      <c r="CB38">
        <v>21.75</v>
      </c>
      <c r="CC38">
        <v>24.12</v>
      </c>
      <c r="CD38">
        <v>48.24</v>
      </c>
      <c r="CE38">
        <v>0</v>
      </c>
      <c r="CF38">
        <v>17.13</v>
      </c>
      <c r="CG38">
        <v>48.24</v>
      </c>
      <c r="CH38">
        <v>24.12</v>
      </c>
      <c r="CI38">
        <v>24.12</v>
      </c>
      <c r="CJ38">
        <v>0</v>
      </c>
      <c r="CK38">
        <v>0</v>
      </c>
      <c r="CL38">
        <v>0</v>
      </c>
    </row>
    <row r="39" spans="1:90">
      <c r="A39" t="s">
        <v>312</v>
      </c>
      <c r="G39" t="s">
        <v>81</v>
      </c>
      <c r="H39" s="73">
        <v>858.80000000000007</v>
      </c>
      <c r="I39" s="46">
        <v>428.75</v>
      </c>
      <c r="J39" s="46">
        <v>601.23</v>
      </c>
      <c r="K39" s="46">
        <v>184.44</v>
      </c>
      <c r="L39" s="46">
        <v>6.46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48.24</v>
      </c>
      <c r="X39">
        <v>0</v>
      </c>
      <c r="Y39">
        <v>32.89</v>
      </c>
      <c r="Z39">
        <v>0</v>
      </c>
      <c r="AA39">
        <v>57.88</v>
      </c>
      <c r="AB39">
        <v>0.88</v>
      </c>
      <c r="AC39">
        <v>48.24</v>
      </c>
      <c r="AD39">
        <v>183.29</v>
      </c>
      <c r="AE39">
        <v>1.93</v>
      </c>
      <c r="AF39">
        <v>0.97</v>
      </c>
      <c r="AG39">
        <v>0</v>
      </c>
      <c r="AH39">
        <v>2.6</v>
      </c>
      <c r="AI39">
        <v>121.54</v>
      </c>
      <c r="AJ39">
        <v>11.72</v>
      </c>
      <c r="AK39">
        <v>5.79</v>
      </c>
      <c r="AL39">
        <v>32.89</v>
      </c>
      <c r="AM39">
        <v>4.82</v>
      </c>
      <c r="AN39">
        <v>84.1</v>
      </c>
      <c r="AO39">
        <v>38.590000000000003</v>
      </c>
      <c r="AP39">
        <v>96.47</v>
      </c>
      <c r="AQ39">
        <v>0.35</v>
      </c>
      <c r="AR39">
        <v>24.12</v>
      </c>
      <c r="AS39">
        <v>0</v>
      </c>
      <c r="AT39">
        <v>0</v>
      </c>
      <c r="AU39">
        <v>0.48</v>
      </c>
      <c r="AV39">
        <v>0</v>
      </c>
      <c r="AW39">
        <v>48.24</v>
      </c>
      <c r="AX39">
        <v>0</v>
      </c>
      <c r="AY39">
        <v>0</v>
      </c>
      <c r="AZ39">
        <v>0.52</v>
      </c>
      <c r="BA39">
        <v>0</v>
      </c>
      <c r="BB39">
        <v>1.93</v>
      </c>
      <c r="BC39">
        <v>0</v>
      </c>
      <c r="BD39">
        <v>3.86</v>
      </c>
      <c r="BE39">
        <v>10.96</v>
      </c>
      <c r="BF39">
        <v>32.89</v>
      </c>
      <c r="BG39">
        <v>1.59</v>
      </c>
      <c r="BH39">
        <v>96.47</v>
      </c>
      <c r="BI39">
        <v>90.68</v>
      </c>
      <c r="BJ39">
        <v>0.68</v>
      </c>
      <c r="BK39">
        <v>0.96</v>
      </c>
      <c r="BL39">
        <v>0</v>
      </c>
      <c r="BM39">
        <v>192.94</v>
      </c>
      <c r="BN39">
        <v>168.58</v>
      </c>
      <c r="BO39">
        <v>24.12</v>
      </c>
      <c r="BP39">
        <v>0.88</v>
      </c>
      <c r="BQ39">
        <v>0</v>
      </c>
      <c r="BR39">
        <v>64.709999999999994</v>
      </c>
      <c r="BS39">
        <v>66.75</v>
      </c>
      <c r="BT39">
        <v>0.61</v>
      </c>
      <c r="BU39">
        <v>242.87</v>
      </c>
      <c r="BV39">
        <v>67.53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21.75</v>
      </c>
      <c r="CC39">
        <v>24.12</v>
      </c>
      <c r="CD39">
        <v>0</v>
      </c>
      <c r="CE39">
        <v>0</v>
      </c>
      <c r="CF39">
        <v>16.95</v>
      </c>
      <c r="CG39">
        <v>0</v>
      </c>
      <c r="CH39">
        <v>24.12</v>
      </c>
      <c r="CI39">
        <v>24.12</v>
      </c>
      <c r="CJ39">
        <v>0</v>
      </c>
      <c r="CK39">
        <v>24.12</v>
      </c>
      <c r="CL39">
        <v>28.94</v>
      </c>
    </row>
    <row r="40" spans="1:90">
      <c r="A40" t="s">
        <v>329</v>
      </c>
      <c r="G40" t="s">
        <v>82</v>
      </c>
      <c r="H40" s="73">
        <v>858.80000000000007</v>
      </c>
      <c r="I40" s="46">
        <v>428.75</v>
      </c>
      <c r="J40" s="46">
        <v>601.23</v>
      </c>
      <c r="K40" s="46">
        <v>184.44</v>
      </c>
      <c r="L40" s="46">
        <v>6.56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48.24</v>
      </c>
      <c r="X40">
        <v>0</v>
      </c>
      <c r="Y40">
        <v>32.89</v>
      </c>
      <c r="Z40">
        <v>0</v>
      </c>
      <c r="AA40">
        <v>57.88</v>
      </c>
      <c r="AB40">
        <v>0.88</v>
      </c>
      <c r="AC40">
        <v>48.24</v>
      </c>
      <c r="AD40">
        <v>183.29</v>
      </c>
      <c r="AE40">
        <v>1.93</v>
      </c>
      <c r="AF40">
        <v>0.97</v>
      </c>
      <c r="AG40">
        <v>0</v>
      </c>
      <c r="AH40">
        <v>2.7</v>
      </c>
      <c r="AI40">
        <v>121.54</v>
      </c>
      <c r="AJ40">
        <v>11.72</v>
      </c>
      <c r="AK40">
        <v>5.79</v>
      </c>
      <c r="AL40">
        <v>32.89</v>
      </c>
      <c r="AM40">
        <v>4.82</v>
      </c>
      <c r="AN40">
        <v>84.1</v>
      </c>
      <c r="AO40">
        <v>38.590000000000003</v>
      </c>
      <c r="AP40">
        <v>96.47</v>
      </c>
      <c r="AQ40">
        <v>0.35</v>
      </c>
      <c r="AR40">
        <v>24.12</v>
      </c>
      <c r="AS40">
        <v>0</v>
      </c>
      <c r="AT40">
        <v>0</v>
      </c>
      <c r="AU40">
        <v>0.48</v>
      </c>
      <c r="AV40">
        <v>0</v>
      </c>
      <c r="AW40">
        <v>48.24</v>
      </c>
      <c r="AX40">
        <v>0</v>
      </c>
      <c r="AY40">
        <v>0</v>
      </c>
      <c r="AZ40">
        <v>0.52</v>
      </c>
      <c r="BA40">
        <v>0</v>
      </c>
      <c r="BB40">
        <v>1.93</v>
      </c>
      <c r="BC40">
        <v>0</v>
      </c>
      <c r="BD40">
        <v>3.86</v>
      </c>
      <c r="BE40">
        <v>10.96</v>
      </c>
      <c r="BF40">
        <v>32.89</v>
      </c>
      <c r="BG40">
        <v>1.59</v>
      </c>
      <c r="BH40">
        <v>96.47</v>
      </c>
      <c r="BI40">
        <v>90.68</v>
      </c>
      <c r="BJ40">
        <v>0.68</v>
      </c>
      <c r="BK40">
        <v>0.96</v>
      </c>
      <c r="BL40">
        <v>0</v>
      </c>
      <c r="BM40">
        <v>192.94</v>
      </c>
      <c r="BN40">
        <v>168.58</v>
      </c>
      <c r="BO40">
        <v>24.12</v>
      </c>
      <c r="BP40">
        <v>0.88</v>
      </c>
      <c r="BQ40">
        <v>0</v>
      </c>
      <c r="BR40">
        <v>64.709999999999994</v>
      </c>
      <c r="BS40">
        <v>66.75</v>
      </c>
      <c r="BT40">
        <v>0.61</v>
      </c>
      <c r="BU40">
        <v>242.87</v>
      </c>
      <c r="BV40">
        <v>67.53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21.75</v>
      </c>
      <c r="CC40">
        <v>24.12</v>
      </c>
      <c r="CD40">
        <v>0</v>
      </c>
      <c r="CE40">
        <v>0</v>
      </c>
      <c r="CF40">
        <v>16.95</v>
      </c>
      <c r="CG40">
        <v>0</v>
      </c>
      <c r="CH40">
        <v>24.12</v>
      </c>
      <c r="CI40">
        <v>24.12</v>
      </c>
      <c r="CJ40">
        <v>0</v>
      </c>
      <c r="CK40">
        <v>24.12</v>
      </c>
      <c r="CL40">
        <v>28.94</v>
      </c>
    </row>
    <row r="41" spans="1:90">
      <c r="A41" t="s">
        <v>330</v>
      </c>
      <c r="G41" t="s">
        <v>83</v>
      </c>
      <c r="H41" s="73">
        <v>858.80000000000007</v>
      </c>
      <c r="I41" s="46">
        <v>428.75</v>
      </c>
      <c r="J41" s="46">
        <v>601.23</v>
      </c>
      <c r="K41" s="46">
        <v>184.44</v>
      </c>
      <c r="L41" s="46">
        <v>6.75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48.24</v>
      </c>
      <c r="X41">
        <v>0</v>
      </c>
      <c r="Y41">
        <v>32.89</v>
      </c>
      <c r="Z41">
        <v>0</v>
      </c>
      <c r="AA41">
        <v>57.88</v>
      </c>
      <c r="AB41">
        <v>0.88</v>
      </c>
      <c r="AC41">
        <v>48.24</v>
      </c>
      <c r="AD41">
        <v>183.29</v>
      </c>
      <c r="AE41">
        <v>1.93</v>
      </c>
      <c r="AF41">
        <v>0.97</v>
      </c>
      <c r="AG41">
        <v>0</v>
      </c>
      <c r="AH41">
        <v>2.89</v>
      </c>
      <c r="AI41">
        <v>121.54</v>
      </c>
      <c r="AJ41">
        <v>11.72</v>
      </c>
      <c r="AK41">
        <v>5.79</v>
      </c>
      <c r="AL41">
        <v>32.89</v>
      </c>
      <c r="AM41">
        <v>4.82</v>
      </c>
      <c r="AN41">
        <v>84.1</v>
      </c>
      <c r="AO41">
        <v>38.590000000000003</v>
      </c>
      <c r="AP41">
        <v>96.47</v>
      </c>
      <c r="AQ41">
        <v>0.35</v>
      </c>
      <c r="AR41">
        <v>24.12</v>
      </c>
      <c r="AS41">
        <v>0</v>
      </c>
      <c r="AT41">
        <v>0</v>
      </c>
      <c r="AU41">
        <v>0.48</v>
      </c>
      <c r="AV41">
        <v>0</v>
      </c>
      <c r="AW41">
        <v>48.24</v>
      </c>
      <c r="AX41">
        <v>0</v>
      </c>
      <c r="AY41">
        <v>0</v>
      </c>
      <c r="AZ41">
        <v>0.52</v>
      </c>
      <c r="BA41">
        <v>0</v>
      </c>
      <c r="BB41">
        <v>1.93</v>
      </c>
      <c r="BC41">
        <v>0</v>
      </c>
      <c r="BD41">
        <v>3.86</v>
      </c>
      <c r="BE41">
        <v>10.96</v>
      </c>
      <c r="BF41">
        <v>32.89</v>
      </c>
      <c r="BG41">
        <v>1.59</v>
      </c>
      <c r="BH41">
        <v>96.47</v>
      </c>
      <c r="BI41">
        <v>90.68</v>
      </c>
      <c r="BJ41">
        <v>0.68</v>
      </c>
      <c r="BK41">
        <v>0.96</v>
      </c>
      <c r="BL41">
        <v>0</v>
      </c>
      <c r="BM41">
        <v>192.94</v>
      </c>
      <c r="BN41">
        <v>168.58</v>
      </c>
      <c r="BO41">
        <v>24.12</v>
      </c>
      <c r="BP41">
        <v>0.88</v>
      </c>
      <c r="BQ41">
        <v>0</v>
      </c>
      <c r="BR41">
        <v>64.709999999999994</v>
      </c>
      <c r="BS41">
        <v>66.75</v>
      </c>
      <c r="BT41">
        <v>0.61</v>
      </c>
      <c r="BU41">
        <v>242.87</v>
      </c>
      <c r="BV41">
        <v>67.53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21.75</v>
      </c>
      <c r="CC41">
        <v>24.12</v>
      </c>
      <c r="CD41">
        <v>0</v>
      </c>
      <c r="CE41">
        <v>0</v>
      </c>
      <c r="CF41">
        <v>16.95</v>
      </c>
      <c r="CG41">
        <v>0</v>
      </c>
      <c r="CH41">
        <v>24.12</v>
      </c>
      <c r="CI41">
        <v>24.12</v>
      </c>
      <c r="CJ41">
        <v>0</v>
      </c>
      <c r="CK41">
        <v>24.12</v>
      </c>
      <c r="CL41">
        <v>28.94</v>
      </c>
    </row>
    <row r="42" spans="1:90">
      <c r="A42" t="s">
        <v>331</v>
      </c>
      <c r="G42" t="s">
        <v>84</v>
      </c>
      <c r="H42" s="73">
        <v>858.80000000000007</v>
      </c>
      <c r="I42" s="46">
        <v>428.75</v>
      </c>
      <c r="J42" s="46">
        <v>601.23</v>
      </c>
      <c r="K42" s="46">
        <v>184.44</v>
      </c>
      <c r="L42" s="46">
        <v>6.9499999999999993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48.24</v>
      </c>
      <c r="X42">
        <v>0</v>
      </c>
      <c r="Y42">
        <v>32.89</v>
      </c>
      <c r="Z42">
        <v>0</v>
      </c>
      <c r="AA42">
        <v>57.88</v>
      </c>
      <c r="AB42">
        <v>0.88</v>
      </c>
      <c r="AC42">
        <v>48.24</v>
      </c>
      <c r="AD42">
        <v>183.29</v>
      </c>
      <c r="AE42">
        <v>1.93</v>
      </c>
      <c r="AF42">
        <v>0.97</v>
      </c>
      <c r="AG42">
        <v>0</v>
      </c>
      <c r="AH42">
        <v>3.09</v>
      </c>
      <c r="AI42">
        <v>121.54</v>
      </c>
      <c r="AJ42">
        <v>11.72</v>
      </c>
      <c r="AK42">
        <v>5.79</v>
      </c>
      <c r="AL42">
        <v>32.89</v>
      </c>
      <c r="AM42">
        <v>4.82</v>
      </c>
      <c r="AN42">
        <v>84.1</v>
      </c>
      <c r="AO42">
        <v>38.590000000000003</v>
      </c>
      <c r="AP42">
        <v>96.47</v>
      </c>
      <c r="AQ42">
        <v>0.35</v>
      </c>
      <c r="AR42">
        <v>24.12</v>
      </c>
      <c r="AS42">
        <v>0</v>
      </c>
      <c r="AT42">
        <v>0</v>
      </c>
      <c r="AU42">
        <v>0.48</v>
      </c>
      <c r="AV42">
        <v>0</v>
      </c>
      <c r="AW42">
        <v>48.24</v>
      </c>
      <c r="AX42">
        <v>0</v>
      </c>
      <c r="AY42">
        <v>0</v>
      </c>
      <c r="AZ42">
        <v>0.52</v>
      </c>
      <c r="BA42">
        <v>0</v>
      </c>
      <c r="BB42">
        <v>1.93</v>
      </c>
      <c r="BC42">
        <v>0</v>
      </c>
      <c r="BD42">
        <v>3.86</v>
      </c>
      <c r="BE42">
        <v>10.96</v>
      </c>
      <c r="BF42">
        <v>32.89</v>
      </c>
      <c r="BG42">
        <v>1.59</v>
      </c>
      <c r="BH42">
        <v>96.47</v>
      </c>
      <c r="BI42">
        <v>90.68</v>
      </c>
      <c r="BJ42">
        <v>0.68</v>
      </c>
      <c r="BK42">
        <v>0.96</v>
      </c>
      <c r="BL42">
        <v>0</v>
      </c>
      <c r="BM42">
        <v>192.94</v>
      </c>
      <c r="BN42">
        <v>168.58</v>
      </c>
      <c r="BO42">
        <v>24.12</v>
      </c>
      <c r="BP42">
        <v>0.88</v>
      </c>
      <c r="BQ42">
        <v>0</v>
      </c>
      <c r="BR42">
        <v>64.709999999999994</v>
      </c>
      <c r="BS42">
        <v>66.75</v>
      </c>
      <c r="BT42">
        <v>0.61</v>
      </c>
      <c r="BU42">
        <v>242.87</v>
      </c>
      <c r="BV42">
        <v>67.53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21.75</v>
      </c>
      <c r="CC42">
        <v>24.12</v>
      </c>
      <c r="CD42">
        <v>0</v>
      </c>
      <c r="CE42">
        <v>0</v>
      </c>
      <c r="CF42">
        <v>16.95</v>
      </c>
      <c r="CG42">
        <v>0</v>
      </c>
      <c r="CH42">
        <v>24.12</v>
      </c>
      <c r="CI42">
        <v>24.12</v>
      </c>
      <c r="CJ42">
        <v>0</v>
      </c>
      <c r="CK42">
        <v>24.12</v>
      </c>
      <c r="CL42">
        <v>28.94</v>
      </c>
    </row>
    <row r="43" spans="1:90">
      <c r="A43" t="s">
        <v>337</v>
      </c>
      <c r="G43" t="s">
        <v>85</v>
      </c>
      <c r="H43" s="73">
        <v>860.72</v>
      </c>
      <c r="I43" s="46">
        <v>428.75</v>
      </c>
      <c r="J43" s="46">
        <v>601.04</v>
      </c>
      <c r="K43" s="46">
        <v>184.44</v>
      </c>
      <c r="L43" s="46">
        <v>7.33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48.24</v>
      </c>
      <c r="X43">
        <v>0</v>
      </c>
      <c r="Y43">
        <v>32.89</v>
      </c>
      <c r="Z43">
        <v>0</v>
      </c>
      <c r="AA43">
        <v>57.88</v>
      </c>
      <c r="AB43">
        <v>0.88</v>
      </c>
      <c r="AC43">
        <v>48.24</v>
      </c>
      <c r="AD43">
        <v>183.29</v>
      </c>
      <c r="AE43">
        <v>1.93</v>
      </c>
      <c r="AF43">
        <v>0.97</v>
      </c>
      <c r="AG43">
        <v>0</v>
      </c>
      <c r="AH43">
        <v>3.47</v>
      </c>
      <c r="AI43">
        <v>121.54</v>
      </c>
      <c r="AJ43">
        <v>11.72</v>
      </c>
      <c r="AK43">
        <v>6.75</v>
      </c>
      <c r="AL43">
        <v>32.89</v>
      </c>
      <c r="AM43">
        <v>4.82</v>
      </c>
      <c r="AN43">
        <v>84.1</v>
      </c>
      <c r="AO43">
        <v>38.590000000000003</v>
      </c>
      <c r="AP43">
        <v>96.47</v>
      </c>
      <c r="AQ43">
        <v>0.35</v>
      </c>
      <c r="AR43">
        <v>24.12</v>
      </c>
      <c r="AS43">
        <v>0</v>
      </c>
      <c r="AT43">
        <v>0</v>
      </c>
      <c r="AU43">
        <v>0.48</v>
      </c>
      <c r="AV43">
        <v>0</v>
      </c>
      <c r="AW43">
        <v>48.24</v>
      </c>
      <c r="AX43">
        <v>67.53</v>
      </c>
      <c r="AY43">
        <v>0</v>
      </c>
      <c r="AZ43">
        <v>0.52</v>
      </c>
      <c r="BA43">
        <v>0</v>
      </c>
      <c r="BB43">
        <v>1.93</v>
      </c>
      <c r="BC43">
        <v>24.12</v>
      </c>
      <c r="BD43">
        <v>4.82</v>
      </c>
      <c r="BE43">
        <v>10.96</v>
      </c>
      <c r="BF43">
        <v>32.89</v>
      </c>
      <c r="BG43">
        <v>1.59</v>
      </c>
      <c r="BH43">
        <v>96.47</v>
      </c>
      <c r="BI43">
        <v>90.68</v>
      </c>
      <c r="BJ43">
        <v>0.68</v>
      </c>
      <c r="BK43">
        <v>0.96</v>
      </c>
      <c r="BL43">
        <v>24.12</v>
      </c>
      <c r="BM43">
        <v>192.94</v>
      </c>
      <c r="BN43">
        <v>168.58</v>
      </c>
      <c r="BO43">
        <v>24.12</v>
      </c>
      <c r="BP43">
        <v>0.88</v>
      </c>
      <c r="BQ43">
        <v>24.12</v>
      </c>
      <c r="BR43">
        <v>64.709999999999994</v>
      </c>
      <c r="BS43">
        <v>66.75</v>
      </c>
      <c r="BT43">
        <v>0.61</v>
      </c>
      <c r="BU43">
        <v>242.87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21.75</v>
      </c>
      <c r="CC43">
        <v>0</v>
      </c>
      <c r="CD43">
        <v>0</v>
      </c>
      <c r="CE43">
        <v>0</v>
      </c>
      <c r="CF43">
        <v>16.760000000000002</v>
      </c>
      <c r="CG43">
        <v>0</v>
      </c>
      <c r="CH43">
        <v>0</v>
      </c>
      <c r="CI43">
        <v>0</v>
      </c>
      <c r="CJ43">
        <v>0</v>
      </c>
      <c r="CK43">
        <v>24.12</v>
      </c>
      <c r="CL43">
        <v>28.94</v>
      </c>
    </row>
    <row r="44" spans="1:90">
      <c r="A44" t="s">
        <v>339</v>
      </c>
      <c r="G44" t="s">
        <v>86</v>
      </c>
      <c r="H44" s="73">
        <v>860.72</v>
      </c>
      <c r="I44" s="46">
        <v>428.75</v>
      </c>
      <c r="J44" s="46">
        <v>601.04</v>
      </c>
      <c r="K44" s="46">
        <v>184.44</v>
      </c>
      <c r="L44" s="46">
        <v>7.5299999999999994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48.24</v>
      </c>
      <c r="X44">
        <v>0</v>
      </c>
      <c r="Y44">
        <v>32.89</v>
      </c>
      <c r="Z44">
        <v>0</v>
      </c>
      <c r="AA44">
        <v>57.88</v>
      </c>
      <c r="AB44">
        <v>0.88</v>
      </c>
      <c r="AC44">
        <v>48.24</v>
      </c>
      <c r="AD44">
        <v>183.29</v>
      </c>
      <c r="AE44">
        <v>1.93</v>
      </c>
      <c r="AF44">
        <v>0.97</v>
      </c>
      <c r="AG44">
        <v>0</v>
      </c>
      <c r="AH44">
        <v>3.67</v>
      </c>
      <c r="AI44">
        <v>121.54</v>
      </c>
      <c r="AJ44">
        <v>11.72</v>
      </c>
      <c r="AK44">
        <v>6.75</v>
      </c>
      <c r="AL44">
        <v>32.89</v>
      </c>
      <c r="AM44">
        <v>4.82</v>
      </c>
      <c r="AN44">
        <v>84.1</v>
      </c>
      <c r="AO44">
        <v>38.590000000000003</v>
      </c>
      <c r="AP44">
        <v>96.47</v>
      </c>
      <c r="AQ44">
        <v>0.35</v>
      </c>
      <c r="AR44">
        <v>24.12</v>
      </c>
      <c r="AS44">
        <v>0</v>
      </c>
      <c r="AT44">
        <v>0</v>
      </c>
      <c r="AU44">
        <v>0.48</v>
      </c>
      <c r="AV44">
        <v>0</v>
      </c>
      <c r="AW44">
        <v>48.24</v>
      </c>
      <c r="AX44">
        <v>67.53</v>
      </c>
      <c r="AY44">
        <v>0</v>
      </c>
      <c r="AZ44">
        <v>0.52</v>
      </c>
      <c r="BA44">
        <v>0</v>
      </c>
      <c r="BB44">
        <v>1.93</v>
      </c>
      <c r="BC44">
        <v>24.12</v>
      </c>
      <c r="BD44">
        <v>4.82</v>
      </c>
      <c r="BE44">
        <v>10.96</v>
      </c>
      <c r="BF44">
        <v>32.89</v>
      </c>
      <c r="BG44">
        <v>1.59</v>
      </c>
      <c r="BH44">
        <v>96.47</v>
      </c>
      <c r="BI44">
        <v>90.68</v>
      </c>
      <c r="BJ44">
        <v>0.68</v>
      </c>
      <c r="BK44">
        <v>0.96</v>
      </c>
      <c r="BL44">
        <v>24.12</v>
      </c>
      <c r="BM44">
        <v>192.94</v>
      </c>
      <c r="BN44">
        <v>168.58</v>
      </c>
      <c r="BO44">
        <v>24.12</v>
      </c>
      <c r="BP44">
        <v>0.88</v>
      </c>
      <c r="BQ44">
        <v>24.12</v>
      </c>
      <c r="BR44">
        <v>64.709999999999994</v>
      </c>
      <c r="BS44">
        <v>66.75</v>
      </c>
      <c r="BT44">
        <v>0.61</v>
      </c>
      <c r="BU44">
        <v>242.87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21.75</v>
      </c>
      <c r="CC44">
        <v>0</v>
      </c>
      <c r="CD44">
        <v>0</v>
      </c>
      <c r="CE44">
        <v>0</v>
      </c>
      <c r="CF44">
        <v>16.760000000000002</v>
      </c>
      <c r="CG44">
        <v>0</v>
      </c>
      <c r="CH44">
        <v>0</v>
      </c>
      <c r="CI44">
        <v>0</v>
      </c>
      <c r="CJ44">
        <v>0</v>
      </c>
      <c r="CK44">
        <v>24.12</v>
      </c>
      <c r="CL44">
        <v>28.94</v>
      </c>
    </row>
    <row r="45" spans="1:90">
      <c r="A45" t="s">
        <v>358</v>
      </c>
      <c r="G45" t="s">
        <v>87</v>
      </c>
      <c r="H45" s="73">
        <v>860.72</v>
      </c>
      <c r="I45" s="46">
        <v>428.75</v>
      </c>
      <c r="J45" s="46">
        <v>600.02</v>
      </c>
      <c r="K45" s="46">
        <v>184.44</v>
      </c>
      <c r="L45" s="46">
        <v>7.72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48.24</v>
      </c>
      <c r="X45">
        <v>0</v>
      </c>
      <c r="Y45">
        <v>32.89</v>
      </c>
      <c r="Z45">
        <v>0</v>
      </c>
      <c r="AA45">
        <v>57.88</v>
      </c>
      <c r="AB45">
        <v>0.88</v>
      </c>
      <c r="AC45">
        <v>48.24</v>
      </c>
      <c r="AD45">
        <v>183.29</v>
      </c>
      <c r="AE45">
        <v>1.93</v>
      </c>
      <c r="AF45">
        <v>0.97</v>
      </c>
      <c r="AG45">
        <v>0</v>
      </c>
      <c r="AH45">
        <v>3.86</v>
      </c>
      <c r="AI45">
        <v>121.54</v>
      </c>
      <c r="AJ45">
        <v>11.72</v>
      </c>
      <c r="AK45">
        <v>6.75</v>
      </c>
      <c r="AL45">
        <v>32.89</v>
      </c>
      <c r="AM45">
        <v>4.82</v>
      </c>
      <c r="AN45">
        <v>84.1</v>
      </c>
      <c r="AO45">
        <v>38.590000000000003</v>
      </c>
      <c r="AP45">
        <v>96.47</v>
      </c>
      <c r="AQ45">
        <v>0.35</v>
      </c>
      <c r="AR45">
        <v>24.12</v>
      </c>
      <c r="AS45">
        <v>0</v>
      </c>
      <c r="AT45">
        <v>0</v>
      </c>
      <c r="AU45">
        <v>0.48</v>
      </c>
      <c r="AV45">
        <v>0</v>
      </c>
      <c r="AW45">
        <v>48.24</v>
      </c>
      <c r="AX45">
        <v>67.53</v>
      </c>
      <c r="AY45">
        <v>0</v>
      </c>
      <c r="AZ45">
        <v>0.52</v>
      </c>
      <c r="BA45">
        <v>0</v>
      </c>
      <c r="BB45">
        <v>1.93</v>
      </c>
      <c r="BC45">
        <v>24.12</v>
      </c>
      <c r="BD45">
        <v>4.82</v>
      </c>
      <c r="BE45">
        <v>10.96</v>
      </c>
      <c r="BF45">
        <v>32.89</v>
      </c>
      <c r="BG45">
        <v>1.59</v>
      </c>
      <c r="BH45">
        <v>96.47</v>
      </c>
      <c r="BI45">
        <v>90.68</v>
      </c>
      <c r="BJ45">
        <v>0.68</v>
      </c>
      <c r="BK45">
        <v>0.96</v>
      </c>
      <c r="BL45">
        <v>24.12</v>
      </c>
      <c r="BM45">
        <v>192.94</v>
      </c>
      <c r="BN45">
        <v>168.58</v>
      </c>
      <c r="BO45">
        <v>24.12</v>
      </c>
      <c r="BP45">
        <v>0.88</v>
      </c>
      <c r="BQ45">
        <v>24.12</v>
      </c>
      <c r="BR45">
        <v>64.709999999999994</v>
      </c>
      <c r="BS45">
        <v>66.75</v>
      </c>
      <c r="BT45">
        <v>0.61</v>
      </c>
      <c r="BU45">
        <v>242.87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21.75</v>
      </c>
      <c r="CC45">
        <v>0</v>
      </c>
      <c r="CD45">
        <v>0</v>
      </c>
      <c r="CE45">
        <v>0</v>
      </c>
      <c r="CF45">
        <v>15.74</v>
      </c>
      <c r="CG45">
        <v>0</v>
      </c>
      <c r="CH45">
        <v>0</v>
      </c>
      <c r="CI45">
        <v>0</v>
      </c>
      <c r="CJ45">
        <v>0</v>
      </c>
      <c r="CK45">
        <v>24.12</v>
      </c>
      <c r="CL45">
        <v>28.94</v>
      </c>
    </row>
    <row r="46" spans="1:90">
      <c r="A46" t="s">
        <v>359</v>
      </c>
      <c r="G46" t="s">
        <v>88</v>
      </c>
      <c r="H46" s="73">
        <v>860.72</v>
      </c>
      <c r="I46" s="46">
        <v>428.75</v>
      </c>
      <c r="J46" s="46">
        <v>600.02</v>
      </c>
      <c r="K46" s="46">
        <v>184.44</v>
      </c>
      <c r="L46" s="46">
        <v>7.9099999999999993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48.24</v>
      </c>
      <c r="X46">
        <v>0</v>
      </c>
      <c r="Y46">
        <v>32.89</v>
      </c>
      <c r="Z46">
        <v>0</v>
      </c>
      <c r="AA46">
        <v>57.88</v>
      </c>
      <c r="AB46">
        <v>0.88</v>
      </c>
      <c r="AC46">
        <v>48.24</v>
      </c>
      <c r="AD46">
        <v>183.29</v>
      </c>
      <c r="AE46">
        <v>1.93</v>
      </c>
      <c r="AF46">
        <v>0.97</v>
      </c>
      <c r="AG46">
        <v>0</v>
      </c>
      <c r="AH46">
        <v>4.05</v>
      </c>
      <c r="AI46">
        <v>121.54</v>
      </c>
      <c r="AJ46">
        <v>11.72</v>
      </c>
      <c r="AK46">
        <v>6.75</v>
      </c>
      <c r="AL46">
        <v>32.89</v>
      </c>
      <c r="AM46">
        <v>4.82</v>
      </c>
      <c r="AN46">
        <v>84.1</v>
      </c>
      <c r="AO46">
        <v>38.590000000000003</v>
      </c>
      <c r="AP46">
        <v>96.47</v>
      </c>
      <c r="AQ46">
        <v>0.35</v>
      </c>
      <c r="AR46">
        <v>24.12</v>
      </c>
      <c r="AS46">
        <v>0</v>
      </c>
      <c r="AT46">
        <v>0</v>
      </c>
      <c r="AU46">
        <v>0.48</v>
      </c>
      <c r="AV46">
        <v>0</v>
      </c>
      <c r="AW46">
        <v>48.24</v>
      </c>
      <c r="AX46">
        <v>67.53</v>
      </c>
      <c r="AY46">
        <v>0</v>
      </c>
      <c r="AZ46">
        <v>0.52</v>
      </c>
      <c r="BA46">
        <v>0</v>
      </c>
      <c r="BB46">
        <v>1.93</v>
      </c>
      <c r="BC46">
        <v>24.12</v>
      </c>
      <c r="BD46">
        <v>4.82</v>
      </c>
      <c r="BE46">
        <v>10.96</v>
      </c>
      <c r="BF46">
        <v>32.89</v>
      </c>
      <c r="BG46">
        <v>1.59</v>
      </c>
      <c r="BH46">
        <v>96.47</v>
      </c>
      <c r="BI46">
        <v>90.68</v>
      </c>
      <c r="BJ46">
        <v>0.68</v>
      </c>
      <c r="BK46">
        <v>0.96</v>
      </c>
      <c r="BL46">
        <v>24.12</v>
      </c>
      <c r="BM46">
        <v>192.94</v>
      </c>
      <c r="BN46">
        <v>168.58</v>
      </c>
      <c r="BO46">
        <v>24.12</v>
      </c>
      <c r="BP46">
        <v>0.88</v>
      </c>
      <c r="BQ46">
        <v>24.12</v>
      </c>
      <c r="BR46">
        <v>64.709999999999994</v>
      </c>
      <c r="BS46">
        <v>66.75</v>
      </c>
      <c r="BT46">
        <v>0.61</v>
      </c>
      <c r="BU46">
        <v>242.87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21.75</v>
      </c>
      <c r="CC46">
        <v>0</v>
      </c>
      <c r="CD46">
        <v>0</v>
      </c>
      <c r="CE46">
        <v>0</v>
      </c>
      <c r="CF46">
        <v>15.74</v>
      </c>
      <c r="CG46">
        <v>0</v>
      </c>
      <c r="CH46">
        <v>0</v>
      </c>
      <c r="CI46">
        <v>0</v>
      </c>
      <c r="CJ46">
        <v>0</v>
      </c>
      <c r="CK46">
        <v>24.12</v>
      </c>
      <c r="CL46">
        <v>28.94</v>
      </c>
    </row>
    <row r="47" spans="1:90">
      <c r="A47" t="s">
        <v>360</v>
      </c>
      <c r="G47" t="s">
        <v>89</v>
      </c>
      <c r="H47" s="73">
        <v>860.72</v>
      </c>
      <c r="I47" s="46">
        <v>428.75</v>
      </c>
      <c r="J47" s="46">
        <v>599.83999999999992</v>
      </c>
      <c r="K47" s="46">
        <v>184.44</v>
      </c>
      <c r="L47" s="46">
        <v>8.49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48.24</v>
      </c>
      <c r="X47">
        <v>0</v>
      </c>
      <c r="Y47">
        <v>32.89</v>
      </c>
      <c r="Z47">
        <v>0</v>
      </c>
      <c r="AA47">
        <v>57.88</v>
      </c>
      <c r="AB47">
        <v>0.88</v>
      </c>
      <c r="AC47">
        <v>48.24</v>
      </c>
      <c r="AD47">
        <v>183.29</v>
      </c>
      <c r="AE47">
        <v>1.93</v>
      </c>
      <c r="AF47">
        <v>0.97</v>
      </c>
      <c r="AG47">
        <v>0</v>
      </c>
      <c r="AH47">
        <v>4.63</v>
      </c>
      <c r="AI47">
        <v>121.54</v>
      </c>
      <c r="AJ47">
        <v>11.72</v>
      </c>
      <c r="AK47">
        <v>6.75</v>
      </c>
      <c r="AL47">
        <v>32.89</v>
      </c>
      <c r="AM47">
        <v>4.82</v>
      </c>
      <c r="AN47">
        <v>84.1</v>
      </c>
      <c r="AO47">
        <v>38.590000000000003</v>
      </c>
      <c r="AP47">
        <v>96.47</v>
      </c>
      <c r="AQ47">
        <v>0.35</v>
      </c>
      <c r="AR47">
        <v>24.12</v>
      </c>
      <c r="AS47">
        <v>0</v>
      </c>
      <c r="AT47">
        <v>0</v>
      </c>
      <c r="AU47">
        <v>0.48</v>
      </c>
      <c r="AV47">
        <v>0</v>
      </c>
      <c r="AW47">
        <v>48.24</v>
      </c>
      <c r="AX47">
        <v>67.53</v>
      </c>
      <c r="AY47">
        <v>0</v>
      </c>
      <c r="AZ47">
        <v>0.52</v>
      </c>
      <c r="BA47">
        <v>0</v>
      </c>
      <c r="BB47">
        <v>1.93</v>
      </c>
      <c r="BC47">
        <v>24.12</v>
      </c>
      <c r="BD47">
        <v>4.82</v>
      </c>
      <c r="BE47">
        <v>10.96</v>
      </c>
      <c r="BF47">
        <v>32.89</v>
      </c>
      <c r="BG47">
        <v>1.59</v>
      </c>
      <c r="BH47">
        <v>96.47</v>
      </c>
      <c r="BI47">
        <v>90.68</v>
      </c>
      <c r="BJ47">
        <v>0.68</v>
      </c>
      <c r="BK47">
        <v>0.96</v>
      </c>
      <c r="BL47">
        <v>24.12</v>
      </c>
      <c r="BM47">
        <v>192.94</v>
      </c>
      <c r="BN47">
        <v>168.58</v>
      </c>
      <c r="BO47">
        <v>24.12</v>
      </c>
      <c r="BP47">
        <v>0.88</v>
      </c>
      <c r="BQ47">
        <v>24.12</v>
      </c>
      <c r="BR47">
        <v>64.709999999999994</v>
      </c>
      <c r="BS47">
        <v>66.75</v>
      </c>
      <c r="BT47">
        <v>0.61</v>
      </c>
      <c r="BU47">
        <v>242.87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21.75</v>
      </c>
      <c r="CC47">
        <v>0</v>
      </c>
      <c r="CD47">
        <v>0</v>
      </c>
      <c r="CE47">
        <v>0</v>
      </c>
      <c r="CF47">
        <v>15.56</v>
      </c>
      <c r="CG47">
        <v>0</v>
      </c>
      <c r="CH47">
        <v>0</v>
      </c>
      <c r="CI47">
        <v>0</v>
      </c>
      <c r="CJ47">
        <v>0</v>
      </c>
      <c r="CK47">
        <v>24.12</v>
      </c>
      <c r="CL47">
        <v>28.94</v>
      </c>
    </row>
    <row r="48" spans="1:90">
      <c r="A48" t="s">
        <v>364</v>
      </c>
      <c r="G48" t="s">
        <v>90</v>
      </c>
      <c r="H48" s="73">
        <v>860.72</v>
      </c>
      <c r="I48" s="46">
        <v>428.75</v>
      </c>
      <c r="J48" s="46">
        <v>599.83999999999992</v>
      </c>
      <c r="K48" s="46">
        <v>184.44</v>
      </c>
      <c r="L48" s="46">
        <v>9.07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48.24</v>
      </c>
      <c r="X48">
        <v>0</v>
      </c>
      <c r="Y48">
        <v>32.89</v>
      </c>
      <c r="Z48">
        <v>0</v>
      </c>
      <c r="AA48">
        <v>57.88</v>
      </c>
      <c r="AB48">
        <v>0.88</v>
      </c>
      <c r="AC48">
        <v>48.24</v>
      </c>
      <c r="AD48">
        <v>183.29</v>
      </c>
      <c r="AE48">
        <v>1.93</v>
      </c>
      <c r="AF48">
        <v>0.97</v>
      </c>
      <c r="AG48">
        <v>0</v>
      </c>
      <c r="AH48">
        <v>5.21</v>
      </c>
      <c r="AI48">
        <v>121.54</v>
      </c>
      <c r="AJ48">
        <v>11.72</v>
      </c>
      <c r="AK48">
        <v>6.75</v>
      </c>
      <c r="AL48">
        <v>32.89</v>
      </c>
      <c r="AM48">
        <v>4.82</v>
      </c>
      <c r="AN48">
        <v>84.1</v>
      </c>
      <c r="AO48">
        <v>38.590000000000003</v>
      </c>
      <c r="AP48">
        <v>96.47</v>
      </c>
      <c r="AQ48">
        <v>0.35</v>
      </c>
      <c r="AR48">
        <v>24.12</v>
      </c>
      <c r="AS48">
        <v>0</v>
      </c>
      <c r="AT48">
        <v>0</v>
      </c>
      <c r="AU48">
        <v>0.48</v>
      </c>
      <c r="AV48">
        <v>0</v>
      </c>
      <c r="AW48">
        <v>48.24</v>
      </c>
      <c r="AX48">
        <v>67.53</v>
      </c>
      <c r="AY48">
        <v>0</v>
      </c>
      <c r="AZ48">
        <v>0.52</v>
      </c>
      <c r="BA48">
        <v>0</v>
      </c>
      <c r="BB48">
        <v>1.93</v>
      </c>
      <c r="BC48">
        <v>24.12</v>
      </c>
      <c r="BD48">
        <v>4.82</v>
      </c>
      <c r="BE48">
        <v>10.96</v>
      </c>
      <c r="BF48">
        <v>32.89</v>
      </c>
      <c r="BG48">
        <v>1.59</v>
      </c>
      <c r="BH48">
        <v>96.47</v>
      </c>
      <c r="BI48">
        <v>90.68</v>
      </c>
      <c r="BJ48">
        <v>0.68</v>
      </c>
      <c r="BK48">
        <v>0.96</v>
      </c>
      <c r="BL48">
        <v>24.12</v>
      </c>
      <c r="BM48">
        <v>192.94</v>
      </c>
      <c r="BN48">
        <v>168.58</v>
      </c>
      <c r="BO48">
        <v>24.12</v>
      </c>
      <c r="BP48">
        <v>0.88</v>
      </c>
      <c r="BQ48">
        <v>24.12</v>
      </c>
      <c r="BR48">
        <v>64.709999999999994</v>
      </c>
      <c r="BS48">
        <v>66.75</v>
      </c>
      <c r="BT48">
        <v>0.61</v>
      </c>
      <c r="BU48">
        <v>242.87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21.75</v>
      </c>
      <c r="CC48">
        <v>0</v>
      </c>
      <c r="CD48">
        <v>0</v>
      </c>
      <c r="CE48">
        <v>0</v>
      </c>
      <c r="CF48">
        <v>15.56</v>
      </c>
      <c r="CG48">
        <v>0</v>
      </c>
      <c r="CH48">
        <v>0</v>
      </c>
      <c r="CI48">
        <v>0</v>
      </c>
      <c r="CJ48">
        <v>0</v>
      </c>
      <c r="CK48">
        <v>24.12</v>
      </c>
      <c r="CL48">
        <v>28.94</v>
      </c>
    </row>
    <row r="49" spans="1:90">
      <c r="A49" t="s">
        <v>365</v>
      </c>
      <c r="G49" t="s">
        <v>91</v>
      </c>
      <c r="H49" s="73">
        <v>860.72</v>
      </c>
      <c r="I49" s="46">
        <v>428.75</v>
      </c>
      <c r="J49" s="46">
        <v>599.83999999999992</v>
      </c>
      <c r="K49" s="46">
        <v>184.44</v>
      </c>
      <c r="L49" s="46">
        <v>9.4599999999999991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48.24</v>
      </c>
      <c r="X49">
        <v>0</v>
      </c>
      <c r="Y49">
        <v>32.89</v>
      </c>
      <c r="Z49">
        <v>0</v>
      </c>
      <c r="AA49">
        <v>57.88</v>
      </c>
      <c r="AB49">
        <v>0.88</v>
      </c>
      <c r="AC49">
        <v>48.24</v>
      </c>
      <c r="AD49">
        <v>183.29</v>
      </c>
      <c r="AE49">
        <v>1.93</v>
      </c>
      <c r="AF49">
        <v>0.97</v>
      </c>
      <c r="AG49">
        <v>0</v>
      </c>
      <c r="AH49">
        <v>5.6</v>
      </c>
      <c r="AI49">
        <v>121.54</v>
      </c>
      <c r="AJ49">
        <v>11.72</v>
      </c>
      <c r="AK49">
        <v>6.75</v>
      </c>
      <c r="AL49">
        <v>32.89</v>
      </c>
      <c r="AM49">
        <v>4.82</v>
      </c>
      <c r="AN49">
        <v>84.1</v>
      </c>
      <c r="AO49">
        <v>38.590000000000003</v>
      </c>
      <c r="AP49">
        <v>96.47</v>
      </c>
      <c r="AQ49">
        <v>0.35</v>
      </c>
      <c r="AR49">
        <v>24.12</v>
      </c>
      <c r="AS49">
        <v>0</v>
      </c>
      <c r="AT49">
        <v>0</v>
      </c>
      <c r="AU49">
        <v>0.48</v>
      </c>
      <c r="AV49">
        <v>0</v>
      </c>
      <c r="AW49">
        <v>48.24</v>
      </c>
      <c r="AX49">
        <v>67.53</v>
      </c>
      <c r="AY49">
        <v>0</v>
      </c>
      <c r="AZ49">
        <v>0.52</v>
      </c>
      <c r="BA49">
        <v>0</v>
      </c>
      <c r="BB49">
        <v>1.93</v>
      </c>
      <c r="BC49">
        <v>24.12</v>
      </c>
      <c r="BD49">
        <v>4.82</v>
      </c>
      <c r="BE49">
        <v>10.96</v>
      </c>
      <c r="BF49">
        <v>32.89</v>
      </c>
      <c r="BG49">
        <v>1.59</v>
      </c>
      <c r="BH49">
        <v>96.47</v>
      </c>
      <c r="BI49">
        <v>90.68</v>
      </c>
      <c r="BJ49">
        <v>0.68</v>
      </c>
      <c r="BK49">
        <v>0.96</v>
      </c>
      <c r="BL49">
        <v>24.12</v>
      </c>
      <c r="BM49">
        <v>192.94</v>
      </c>
      <c r="BN49">
        <v>168.58</v>
      </c>
      <c r="BO49">
        <v>24.12</v>
      </c>
      <c r="BP49">
        <v>0.88</v>
      </c>
      <c r="BQ49">
        <v>24.12</v>
      </c>
      <c r="BR49">
        <v>64.709999999999994</v>
      </c>
      <c r="BS49">
        <v>66.75</v>
      </c>
      <c r="BT49">
        <v>0.61</v>
      </c>
      <c r="BU49">
        <v>242.87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21.75</v>
      </c>
      <c r="CC49">
        <v>0</v>
      </c>
      <c r="CD49">
        <v>0</v>
      </c>
      <c r="CE49">
        <v>0</v>
      </c>
      <c r="CF49">
        <v>15.56</v>
      </c>
      <c r="CG49">
        <v>0</v>
      </c>
      <c r="CH49">
        <v>0</v>
      </c>
      <c r="CI49">
        <v>0</v>
      </c>
      <c r="CJ49">
        <v>0</v>
      </c>
      <c r="CK49">
        <v>24.12</v>
      </c>
      <c r="CL49">
        <v>28.94</v>
      </c>
    </row>
    <row r="50" spans="1:90">
      <c r="A50" t="s">
        <v>366</v>
      </c>
      <c r="G50" t="s">
        <v>92</v>
      </c>
      <c r="H50" s="73">
        <v>860.72</v>
      </c>
      <c r="I50" s="46">
        <v>428.75</v>
      </c>
      <c r="J50" s="46">
        <v>599.83999999999992</v>
      </c>
      <c r="K50" s="46">
        <v>184.44</v>
      </c>
      <c r="L50" s="46">
        <v>10.129999999999999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48.24</v>
      </c>
      <c r="X50">
        <v>0</v>
      </c>
      <c r="Y50">
        <v>32.89</v>
      </c>
      <c r="Z50">
        <v>0</v>
      </c>
      <c r="AA50">
        <v>57.88</v>
      </c>
      <c r="AB50">
        <v>0.88</v>
      </c>
      <c r="AC50">
        <v>48.24</v>
      </c>
      <c r="AD50">
        <v>183.29</v>
      </c>
      <c r="AE50">
        <v>1.93</v>
      </c>
      <c r="AF50">
        <v>0.97</v>
      </c>
      <c r="AG50">
        <v>0</v>
      </c>
      <c r="AH50">
        <v>6.27</v>
      </c>
      <c r="AI50">
        <v>121.54</v>
      </c>
      <c r="AJ50">
        <v>11.72</v>
      </c>
      <c r="AK50">
        <v>6.75</v>
      </c>
      <c r="AL50">
        <v>32.89</v>
      </c>
      <c r="AM50">
        <v>4.82</v>
      </c>
      <c r="AN50">
        <v>84.1</v>
      </c>
      <c r="AO50">
        <v>38.590000000000003</v>
      </c>
      <c r="AP50">
        <v>96.47</v>
      </c>
      <c r="AQ50">
        <v>0.35</v>
      </c>
      <c r="AR50">
        <v>24.12</v>
      </c>
      <c r="AS50">
        <v>0</v>
      </c>
      <c r="AT50">
        <v>0</v>
      </c>
      <c r="AU50">
        <v>0.48</v>
      </c>
      <c r="AV50">
        <v>0</v>
      </c>
      <c r="AW50">
        <v>48.24</v>
      </c>
      <c r="AX50">
        <v>67.53</v>
      </c>
      <c r="AY50">
        <v>0</v>
      </c>
      <c r="AZ50">
        <v>0.52</v>
      </c>
      <c r="BA50">
        <v>0</v>
      </c>
      <c r="BB50">
        <v>1.93</v>
      </c>
      <c r="BC50">
        <v>24.12</v>
      </c>
      <c r="BD50">
        <v>4.82</v>
      </c>
      <c r="BE50">
        <v>10.96</v>
      </c>
      <c r="BF50">
        <v>32.89</v>
      </c>
      <c r="BG50">
        <v>1.59</v>
      </c>
      <c r="BH50">
        <v>96.47</v>
      </c>
      <c r="BI50">
        <v>90.68</v>
      </c>
      <c r="BJ50">
        <v>0.68</v>
      </c>
      <c r="BK50">
        <v>0.96</v>
      </c>
      <c r="BL50">
        <v>24.12</v>
      </c>
      <c r="BM50">
        <v>192.94</v>
      </c>
      <c r="BN50">
        <v>168.58</v>
      </c>
      <c r="BO50">
        <v>24.12</v>
      </c>
      <c r="BP50">
        <v>0.88</v>
      </c>
      <c r="BQ50">
        <v>24.12</v>
      </c>
      <c r="BR50">
        <v>64.709999999999994</v>
      </c>
      <c r="BS50">
        <v>66.75</v>
      </c>
      <c r="BT50">
        <v>0.61</v>
      </c>
      <c r="BU50">
        <v>242.87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21.75</v>
      </c>
      <c r="CC50">
        <v>0</v>
      </c>
      <c r="CD50">
        <v>0</v>
      </c>
      <c r="CE50">
        <v>0</v>
      </c>
      <c r="CF50">
        <v>15.56</v>
      </c>
      <c r="CG50">
        <v>0</v>
      </c>
      <c r="CH50">
        <v>0</v>
      </c>
      <c r="CI50">
        <v>0</v>
      </c>
      <c r="CJ50">
        <v>0</v>
      </c>
      <c r="CK50">
        <v>24.12</v>
      </c>
      <c r="CL50">
        <v>28.94</v>
      </c>
    </row>
    <row r="51" spans="1:90">
      <c r="A51" t="s">
        <v>367</v>
      </c>
      <c r="G51" t="s">
        <v>93</v>
      </c>
      <c r="H51" s="73">
        <v>860.72</v>
      </c>
      <c r="I51" s="46">
        <v>442.26</v>
      </c>
      <c r="J51" s="46">
        <v>599.66</v>
      </c>
      <c r="K51" s="46">
        <v>160.32</v>
      </c>
      <c r="L51" s="46">
        <v>10.42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48.24</v>
      </c>
      <c r="X51">
        <v>0</v>
      </c>
      <c r="Y51">
        <v>32.89</v>
      </c>
      <c r="Z51">
        <v>0</v>
      </c>
      <c r="AA51">
        <v>57.88</v>
      </c>
      <c r="AB51">
        <v>0.88</v>
      </c>
      <c r="AC51">
        <v>48.24</v>
      </c>
      <c r="AD51">
        <v>183.29</v>
      </c>
      <c r="AE51">
        <v>1.93</v>
      </c>
      <c r="AF51">
        <v>0.97</v>
      </c>
      <c r="AG51">
        <v>0</v>
      </c>
      <c r="AH51">
        <v>6.56</v>
      </c>
      <c r="AI51">
        <v>121.54</v>
      </c>
      <c r="AJ51">
        <v>11.72</v>
      </c>
      <c r="AK51">
        <v>6.75</v>
      </c>
      <c r="AL51">
        <v>32.89</v>
      </c>
      <c r="AM51">
        <v>4.82</v>
      </c>
      <c r="AN51">
        <v>84.1</v>
      </c>
      <c r="AO51">
        <v>38.590000000000003</v>
      </c>
      <c r="AP51">
        <v>96.47</v>
      </c>
      <c r="AQ51">
        <v>0.35</v>
      </c>
      <c r="AR51">
        <v>24.12</v>
      </c>
      <c r="AS51">
        <v>13.51</v>
      </c>
      <c r="AT51">
        <v>0</v>
      </c>
      <c r="AU51">
        <v>0.48</v>
      </c>
      <c r="AV51">
        <v>0</v>
      </c>
      <c r="AW51">
        <v>48.24</v>
      </c>
      <c r="AX51">
        <v>67.53</v>
      </c>
      <c r="AY51">
        <v>0</v>
      </c>
      <c r="AZ51">
        <v>0.52</v>
      </c>
      <c r="BA51">
        <v>0</v>
      </c>
      <c r="BB51">
        <v>1.93</v>
      </c>
      <c r="BC51">
        <v>24.12</v>
      </c>
      <c r="BD51">
        <v>4.82</v>
      </c>
      <c r="BE51">
        <v>10.96</v>
      </c>
      <c r="BF51">
        <v>32.89</v>
      </c>
      <c r="BG51">
        <v>1.59</v>
      </c>
      <c r="BH51">
        <v>96.47</v>
      </c>
      <c r="BI51">
        <v>90.68</v>
      </c>
      <c r="BJ51">
        <v>0.68</v>
      </c>
      <c r="BK51">
        <v>0.96</v>
      </c>
      <c r="BL51">
        <v>24.12</v>
      </c>
      <c r="BM51">
        <v>192.94</v>
      </c>
      <c r="BN51">
        <v>168.58</v>
      </c>
      <c r="BO51">
        <v>24.12</v>
      </c>
      <c r="BP51">
        <v>0.88</v>
      </c>
      <c r="BQ51">
        <v>24.12</v>
      </c>
      <c r="BR51">
        <v>64.709999999999994</v>
      </c>
      <c r="BS51">
        <v>66.75</v>
      </c>
      <c r="BT51">
        <v>0.61</v>
      </c>
      <c r="BU51">
        <v>242.87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21.75</v>
      </c>
      <c r="CC51">
        <v>0</v>
      </c>
      <c r="CD51">
        <v>0</v>
      </c>
      <c r="CE51">
        <v>0</v>
      </c>
      <c r="CF51">
        <v>15.38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28.94</v>
      </c>
    </row>
    <row r="52" spans="1:90">
      <c r="A52" t="s">
        <v>368</v>
      </c>
      <c r="G52" t="s">
        <v>94</v>
      </c>
      <c r="H52" s="73">
        <v>860.72</v>
      </c>
      <c r="I52" s="46">
        <v>442.26</v>
      </c>
      <c r="J52" s="46">
        <v>599.66</v>
      </c>
      <c r="K52" s="46">
        <v>160.32</v>
      </c>
      <c r="L52" s="46">
        <v>11.1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48.24</v>
      </c>
      <c r="X52">
        <v>0</v>
      </c>
      <c r="Y52">
        <v>32.89</v>
      </c>
      <c r="Z52">
        <v>0</v>
      </c>
      <c r="AA52">
        <v>57.88</v>
      </c>
      <c r="AB52">
        <v>0.88</v>
      </c>
      <c r="AC52">
        <v>48.24</v>
      </c>
      <c r="AD52">
        <v>183.29</v>
      </c>
      <c r="AE52">
        <v>1.93</v>
      </c>
      <c r="AF52">
        <v>0.97</v>
      </c>
      <c r="AG52">
        <v>0</v>
      </c>
      <c r="AH52">
        <v>7.24</v>
      </c>
      <c r="AI52">
        <v>121.54</v>
      </c>
      <c r="AJ52">
        <v>11.72</v>
      </c>
      <c r="AK52">
        <v>6.75</v>
      </c>
      <c r="AL52">
        <v>32.89</v>
      </c>
      <c r="AM52">
        <v>4.82</v>
      </c>
      <c r="AN52">
        <v>84.1</v>
      </c>
      <c r="AO52">
        <v>38.590000000000003</v>
      </c>
      <c r="AP52">
        <v>96.47</v>
      </c>
      <c r="AQ52">
        <v>0.35</v>
      </c>
      <c r="AR52">
        <v>24.12</v>
      </c>
      <c r="AS52">
        <v>13.51</v>
      </c>
      <c r="AT52">
        <v>0</v>
      </c>
      <c r="AU52">
        <v>0.48</v>
      </c>
      <c r="AV52">
        <v>0</v>
      </c>
      <c r="AW52">
        <v>48.24</v>
      </c>
      <c r="AX52">
        <v>67.53</v>
      </c>
      <c r="AY52">
        <v>0</v>
      </c>
      <c r="AZ52">
        <v>0.52</v>
      </c>
      <c r="BA52">
        <v>0</v>
      </c>
      <c r="BB52">
        <v>1.93</v>
      </c>
      <c r="BC52">
        <v>24.12</v>
      </c>
      <c r="BD52">
        <v>4.82</v>
      </c>
      <c r="BE52">
        <v>10.96</v>
      </c>
      <c r="BF52">
        <v>32.89</v>
      </c>
      <c r="BG52">
        <v>1.59</v>
      </c>
      <c r="BH52">
        <v>96.47</v>
      </c>
      <c r="BI52">
        <v>90.68</v>
      </c>
      <c r="BJ52">
        <v>0.68</v>
      </c>
      <c r="BK52">
        <v>0.96</v>
      </c>
      <c r="BL52">
        <v>24.12</v>
      </c>
      <c r="BM52">
        <v>192.94</v>
      </c>
      <c r="BN52">
        <v>168.58</v>
      </c>
      <c r="BO52">
        <v>24.12</v>
      </c>
      <c r="BP52">
        <v>0.88</v>
      </c>
      <c r="BQ52">
        <v>24.12</v>
      </c>
      <c r="BR52">
        <v>64.709999999999994</v>
      </c>
      <c r="BS52">
        <v>66.75</v>
      </c>
      <c r="BT52">
        <v>0.61</v>
      </c>
      <c r="BU52">
        <v>242.87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21.75</v>
      </c>
      <c r="CC52">
        <v>0</v>
      </c>
      <c r="CD52">
        <v>0</v>
      </c>
      <c r="CE52">
        <v>0</v>
      </c>
      <c r="CF52">
        <v>15.38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28.94</v>
      </c>
    </row>
    <row r="53" spans="1:90">
      <c r="A53" t="s">
        <v>400</v>
      </c>
      <c r="G53" t="s">
        <v>95</v>
      </c>
      <c r="H53" s="73">
        <v>860.72</v>
      </c>
      <c r="I53" s="46">
        <v>442.26</v>
      </c>
      <c r="J53" s="46">
        <v>599.66</v>
      </c>
      <c r="K53" s="46">
        <v>160.32</v>
      </c>
      <c r="L53" s="46">
        <v>11.77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48.24</v>
      </c>
      <c r="X53">
        <v>0</v>
      </c>
      <c r="Y53">
        <v>32.89</v>
      </c>
      <c r="Z53">
        <v>0</v>
      </c>
      <c r="AA53">
        <v>57.88</v>
      </c>
      <c r="AB53">
        <v>0.88</v>
      </c>
      <c r="AC53">
        <v>48.24</v>
      </c>
      <c r="AD53">
        <v>183.29</v>
      </c>
      <c r="AE53">
        <v>1.93</v>
      </c>
      <c r="AF53">
        <v>0.97</v>
      </c>
      <c r="AG53">
        <v>0</v>
      </c>
      <c r="AH53">
        <v>7.91</v>
      </c>
      <c r="AI53">
        <v>121.54</v>
      </c>
      <c r="AJ53">
        <v>11.72</v>
      </c>
      <c r="AK53">
        <v>6.75</v>
      </c>
      <c r="AL53">
        <v>32.89</v>
      </c>
      <c r="AM53">
        <v>4.82</v>
      </c>
      <c r="AN53">
        <v>84.1</v>
      </c>
      <c r="AO53">
        <v>38.590000000000003</v>
      </c>
      <c r="AP53">
        <v>96.47</v>
      </c>
      <c r="AQ53">
        <v>0.35</v>
      </c>
      <c r="AR53">
        <v>24.12</v>
      </c>
      <c r="AS53">
        <v>13.51</v>
      </c>
      <c r="AT53">
        <v>0</v>
      </c>
      <c r="AU53">
        <v>0.48</v>
      </c>
      <c r="AV53">
        <v>0</v>
      </c>
      <c r="AW53">
        <v>48.24</v>
      </c>
      <c r="AX53">
        <v>67.53</v>
      </c>
      <c r="AY53">
        <v>0</v>
      </c>
      <c r="AZ53">
        <v>0.52</v>
      </c>
      <c r="BA53">
        <v>0</v>
      </c>
      <c r="BB53">
        <v>1.93</v>
      </c>
      <c r="BC53">
        <v>24.12</v>
      </c>
      <c r="BD53">
        <v>4.82</v>
      </c>
      <c r="BE53">
        <v>10.96</v>
      </c>
      <c r="BF53">
        <v>32.89</v>
      </c>
      <c r="BG53">
        <v>1.59</v>
      </c>
      <c r="BH53">
        <v>96.47</v>
      </c>
      <c r="BI53">
        <v>90.68</v>
      </c>
      <c r="BJ53">
        <v>0.68</v>
      </c>
      <c r="BK53">
        <v>0.96</v>
      </c>
      <c r="BL53">
        <v>24.12</v>
      </c>
      <c r="BM53">
        <v>192.94</v>
      </c>
      <c r="BN53">
        <v>168.58</v>
      </c>
      <c r="BO53">
        <v>24.12</v>
      </c>
      <c r="BP53">
        <v>0.88</v>
      </c>
      <c r="BQ53">
        <v>24.12</v>
      </c>
      <c r="BR53">
        <v>64.709999999999994</v>
      </c>
      <c r="BS53">
        <v>66.75</v>
      </c>
      <c r="BT53">
        <v>0.61</v>
      </c>
      <c r="BU53">
        <v>242.87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21.75</v>
      </c>
      <c r="CC53">
        <v>0</v>
      </c>
      <c r="CD53">
        <v>0</v>
      </c>
      <c r="CE53">
        <v>0</v>
      </c>
      <c r="CF53">
        <v>15.38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28.94</v>
      </c>
    </row>
    <row r="54" spans="1:90">
      <c r="A54" t="s">
        <v>399</v>
      </c>
      <c r="G54" t="s">
        <v>96</v>
      </c>
      <c r="H54" s="73">
        <v>860.72</v>
      </c>
      <c r="I54" s="46">
        <v>442.26</v>
      </c>
      <c r="J54" s="46">
        <v>599.66</v>
      </c>
      <c r="K54" s="46">
        <v>160.32</v>
      </c>
      <c r="L54" s="46">
        <v>12.35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48.24</v>
      </c>
      <c r="X54">
        <v>0</v>
      </c>
      <c r="Y54">
        <v>32.89</v>
      </c>
      <c r="Z54">
        <v>0</v>
      </c>
      <c r="AA54">
        <v>57.88</v>
      </c>
      <c r="AB54">
        <v>0.88</v>
      </c>
      <c r="AC54">
        <v>48.24</v>
      </c>
      <c r="AD54">
        <v>183.29</v>
      </c>
      <c r="AE54">
        <v>1.93</v>
      </c>
      <c r="AF54">
        <v>0.97</v>
      </c>
      <c r="AG54">
        <v>0</v>
      </c>
      <c r="AH54">
        <v>8.49</v>
      </c>
      <c r="AI54">
        <v>121.54</v>
      </c>
      <c r="AJ54">
        <v>11.72</v>
      </c>
      <c r="AK54">
        <v>6.75</v>
      </c>
      <c r="AL54">
        <v>32.89</v>
      </c>
      <c r="AM54">
        <v>4.82</v>
      </c>
      <c r="AN54">
        <v>84.1</v>
      </c>
      <c r="AO54">
        <v>38.590000000000003</v>
      </c>
      <c r="AP54">
        <v>96.47</v>
      </c>
      <c r="AQ54">
        <v>0.35</v>
      </c>
      <c r="AR54">
        <v>24.12</v>
      </c>
      <c r="AS54">
        <v>13.51</v>
      </c>
      <c r="AT54">
        <v>0</v>
      </c>
      <c r="AU54">
        <v>0.48</v>
      </c>
      <c r="AV54">
        <v>0</v>
      </c>
      <c r="AW54">
        <v>48.24</v>
      </c>
      <c r="AX54">
        <v>67.53</v>
      </c>
      <c r="AY54">
        <v>0</v>
      </c>
      <c r="AZ54">
        <v>0.52</v>
      </c>
      <c r="BA54">
        <v>0</v>
      </c>
      <c r="BB54">
        <v>1.93</v>
      </c>
      <c r="BC54">
        <v>24.12</v>
      </c>
      <c r="BD54">
        <v>4.82</v>
      </c>
      <c r="BE54">
        <v>10.96</v>
      </c>
      <c r="BF54">
        <v>32.89</v>
      </c>
      <c r="BG54">
        <v>1.59</v>
      </c>
      <c r="BH54">
        <v>96.47</v>
      </c>
      <c r="BI54">
        <v>90.68</v>
      </c>
      <c r="BJ54">
        <v>0.68</v>
      </c>
      <c r="BK54">
        <v>0.96</v>
      </c>
      <c r="BL54">
        <v>24.12</v>
      </c>
      <c r="BM54">
        <v>192.94</v>
      </c>
      <c r="BN54">
        <v>168.58</v>
      </c>
      <c r="BO54">
        <v>24.12</v>
      </c>
      <c r="BP54">
        <v>0.88</v>
      </c>
      <c r="BQ54">
        <v>24.12</v>
      </c>
      <c r="BR54">
        <v>64.709999999999994</v>
      </c>
      <c r="BS54">
        <v>66.75</v>
      </c>
      <c r="BT54">
        <v>0.61</v>
      </c>
      <c r="BU54">
        <v>242.87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21.75</v>
      </c>
      <c r="CC54">
        <v>0</v>
      </c>
      <c r="CD54">
        <v>0</v>
      </c>
      <c r="CE54">
        <v>0</v>
      </c>
      <c r="CF54">
        <v>15.38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28.94</v>
      </c>
    </row>
    <row r="55" spans="1:90">
      <c r="A55" t="s">
        <v>401</v>
      </c>
      <c r="G55" t="s">
        <v>97</v>
      </c>
      <c r="H55" s="73">
        <v>861.69</v>
      </c>
      <c r="I55" s="46">
        <v>442.26</v>
      </c>
      <c r="J55" s="46">
        <v>599.47</v>
      </c>
      <c r="K55" s="46">
        <v>160.32</v>
      </c>
      <c r="L55" s="46">
        <v>12.74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48.24</v>
      </c>
      <c r="X55">
        <v>0</v>
      </c>
      <c r="Y55">
        <v>32.89</v>
      </c>
      <c r="Z55">
        <v>0</v>
      </c>
      <c r="AA55">
        <v>57.88</v>
      </c>
      <c r="AB55">
        <v>0.88</v>
      </c>
      <c r="AC55">
        <v>48.24</v>
      </c>
      <c r="AD55">
        <v>183.29</v>
      </c>
      <c r="AE55">
        <v>1.93</v>
      </c>
      <c r="AF55">
        <v>0.97</v>
      </c>
      <c r="AG55">
        <v>0</v>
      </c>
      <c r="AH55">
        <v>8.8800000000000008</v>
      </c>
      <c r="AI55">
        <v>121.54</v>
      </c>
      <c r="AJ55">
        <v>11.72</v>
      </c>
      <c r="AK55">
        <v>7.72</v>
      </c>
      <c r="AL55">
        <v>32.89</v>
      </c>
      <c r="AM55">
        <v>4.82</v>
      </c>
      <c r="AN55">
        <v>84.1</v>
      </c>
      <c r="AO55">
        <v>38.590000000000003</v>
      </c>
      <c r="AP55">
        <v>96.47</v>
      </c>
      <c r="AQ55">
        <v>0.35</v>
      </c>
      <c r="AR55">
        <v>24.12</v>
      </c>
      <c r="AS55">
        <v>13.51</v>
      </c>
      <c r="AT55">
        <v>0</v>
      </c>
      <c r="AU55">
        <v>0.48</v>
      </c>
      <c r="AV55">
        <v>0</v>
      </c>
      <c r="AW55">
        <v>48.24</v>
      </c>
      <c r="AX55">
        <v>67.53</v>
      </c>
      <c r="AY55">
        <v>0</v>
      </c>
      <c r="AZ55">
        <v>0.52</v>
      </c>
      <c r="BA55">
        <v>0</v>
      </c>
      <c r="BB55">
        <v>1.93</v>
      </c>
      <c r="BC55">
        <v>24.12</v>
      </c>
      <c r="BD55">
        <v>4.82</v>
      </c>
      <c r="BE55">
        <v>10.96</v>
      </c>
      <c r="BF55">
        <v>32.89</v>
      </c>
      <c r="BG55">
        <v>1.59</v>
      </c>
      <c r="BH55">
        <v>96.47</v>
      </c>
      <c r="BI55">
        <v>90.68</v>
      </c>
      <c r="BJ55">
        <v>0.68</v>
      </c>
      <c r="BK55">
        <v>0.96</v>
      </c>
      <c r="BL55">
        <v>24.12</v>
      </c>
      <c r="BM55">
        <v>192.94</v>
      </c>
      <c r="BN55">
        <v>168.58</v>
      </c>
      <c r="BO55">
        <v>24.12</v>
      </c>
      <c r="BP55">
        <v>0.88</v>
      </c>
      <c r="BQ55">
        <v>24.12</v>
      </c>
      <c r="BR55">
        <v>64.709999999999994</v>
      </c>
      <c r="BS55">
        <v>66.75</v>
      </c>
      <c r="BT55">
        <v>0.61</v>
      </c>
      <c r="BU55">
        <v>242.87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21.75</v>
      </c>
      <c r="CC55">
        <v>0</v>
      </c>
      <c r="CD55">
        <v>0</v>
      </c>
      <c r="CE55">
        <v>0</v>
      </c>
      <c r="CF55">
        <v>15.19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28.94</v>
      </c>
    </row>
    <row r="56" spans="1:90">
      <c r="A56" t="s">
        <v>401</v>
      </c>
      <c r="G56" t="s">
        <v>98</v>
      </c>
      <c r="H56" s="73">
        <v>861.69</v>
      </c>
      <c r="I56" s="46">
        <v>442.26</v>
      </c>
      <c r="J56" s="46">
        <v>599.47</v>
      </c>
      <c r="K56" s="46">
        <v>160.32</v>
      </c>
      <c r="L56" s="46">
        <v>12.2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48.24</v>
      </c>
      <c r="X56">
        <v>0</v>
      </c>
      <c r="Y56">
        <v>32.89</v>
      </c>
      <c r="Z56">
        <v>0</v>
      </c>
      <c r="AA56">
        <v>57.88</v>
      </c>
      <c r="AB56">
        <v>0.88</v>
      </c>
      <c r="AC56">
        <v>48.24</v>
      </c>
      <c r="AD56">
        <v>183.29</v>
      </c>
      <c r="AE56">
        <v>1.93</v>
      </c>
      <c r="AF56">
        <v>0.97</v>
      </c>
      <c r="AG56">
        <v>0</v>
      </c>
      <c r="AH56">
        <v>8.34</v>
      </c>
      <c r="AI56">
        <v>121.54</v>
      </c>
      <c r="AJ56">
        <v>11.72</v>
      </c>
      <c r="AK56">
        <v>7.72</v>
      </c>
      <c r="AL56">
        <v>32.89</v>
      </c>
      <c r="AM56">
        <v>4.82</v>
      </c>
      <c r="AN56">
        <v>84.1</v>
      </c>
      <c r="AO56">
        <v>38.590000000000003</v>
      </c>
      <c r="AP56">
        <v>96.47</v>
      </c>
      <c r="AQ56">
        <v>0.35</v>
      </c>
      <c r="AR56">
        <v>24.12</v>
      </c>
      <c r="AS56">
        <v>13.51</v>
      </c>
      <c r="AT56">
        <v>0</v>
      </c>
      <c r="AU56">
        <v>0.48</v>
      </c>
      <c r="AV56">
        <v>0</v>
      </c>
      <c r="AW56">
        <v>48.24</v>
      </c>
      <c r="AX56">
        <v>67.53</v>
      </c>
      <c r="AY56">
        <v>0</v>
      </c>
      <c r="AZ56">
        <v>0.52</v>
      </c>
      <c r="BA56">
        <v>0</v>
      </c>
      <c r="BB56">
        <v>1.93</v>
      </c>
      <c r="BC56">
        <v>24.12</v>
      </c>
      <c r="BD56">
        <v>4.82</v>
      </c>
      <c r="BE56">
        <v>10.96</v>
      </c>
      <c r="BF56">
        <v>32.89</v>
      </c>
      <c r="BG56">
        <v>1.59</v>
      </c>
      <c r="BH56">
        <v>96.47</v>
      </c>
      <c r="BI56">
        <v>90.68</v>
      </c>
      <c r="BJ56">
        <v>0.68</v>
      </c>
      <c r="BK56">
        <v>0.96</v>
      </c>
      <c r="BL56">
        <v>24.12</v>
      </c>
      <c r="BM56">
        <v>192.94</v>
      </c>
      <c r="BN56">
        <v>168.58</v>
      </c>
      <c r="BO56">
        <v>24.12</v>
      </c>
      <c r="BP56">
        <v>0.88</v>
      </c>
      <c r="BQ56">
        <v>24.12</v>
      </c>
      <c r="BR56">
        <v>64.709999999999994</v>
      </c>
      <c r="BS56">
        <v>66.75</v>
      </c>
      <c r="BT56">
        <v>0.61</v>
      </c>
      <c r="BU56">
        <v>242.87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21.75</v>
      </c>
      <c r="CC56">
        <v>0</v>
      </c>
      <c r="CD56">
        <v>0</v>
      </c>
      <c r="CE56">
        <v>0</v>
      </c>
      <c r="CF56">
        <v>15.19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28.94</v>
      </c>
    </row>
    <row r="57" spans="1:90">
      <c r="G57" t="s">
        <v>99</v>
      </c>
      <c r="H57" s="73">
        <v>861.69</v>
      </c>
      <c r="I57" s="46">
        <v>442.26</v>
      </c>
      <c r="J57" s="46">
        <v>599.47</v>
      </c>
      <c r="K57" s="46">
        <v>160.32</v>
      </c>
      <c r="L57" s="46">
        <v>11.379999999999999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48.24</v>
      </c>
      <c r="X57">
        <v>0</v>
      </c>
      <c r="Y57">
        <v>32.89</v>
      </c>
      <c r="Z57">
        <v>0</v>
      </c>
      <c r="AA57">
        <v>57.88</v>
      </c>
      <c r="AB57">
        <v>0.88</v>
      </c>
      <c r="AC57">
        <v>48.24</v>
      </c>
      <c r="AD57">
        <v>183.29</v>
      </c>
      <c r="AE57">
        <v>1.93</v>
      </c>
      <c r="AF57">
        <v>0.97</v>
      </c>
      <c r="AG57">
        <v>0</v>
      </c>
      <c r="AH57">
        <v>7.52</v>
      </c>
      <c r="AI57">
        <v>121.54</v>
      </c>
      <c r="AJ57">
        <v>11.72</v>
      </c>
      <c r="AK57">
        <v>7.72</v>
      </c>
      <c r="AL57">
        <v>32.89</v>
      </c>
      <c r="AM57">
        <v>4.82</v>
      </c>
      <c r="AN57">
        <v>84.1</v>
      </c>
      <c r="AO57">
        <v>38.590000000000003</v>
      </c>
      <c r="AP57">
        <v>96.47</v>
      </c>
      <c r="AQ57">
        <v>0.35</v>
      </c>
      <c r="AR57">
        <v>24.12</v>
      </c>
      <c r="AS57">
        <v>13.51</v>
      </c>
      <c r="AT57">
        <v>0</v>
      </c>
      <c r="AU57">
        <v>0.48</v>
      </c>
      <c r="AV57">
        <v>0</v>
      </c>
      <c r="AW57">
        <v>48.24</v>
      </c>
      <c r="AX57">
        <v>67.53</v>
      </c>
      <c r="AY57">
        <v>0</v>
      </c>
      <c r="AZ57">
        <v>0.52</v>
      </c>
      <c r="BA57">
        <v>0</v>
      </c>
      <c r="BB57">
        <v>1.93</v>
      </c>
      <c r="BC57">
        <v>24.12</v>
      </c>
      <c r="BD57">
        <v>4.82</v>
      </c>
      <c r="BE57">
        <v>10.96</v>
      </c>
      <c r="BF57">
        <v>32.89</v>
      </c>
      <c r="BG57">
        <v>1.59</v>
      </c>
      <c r="BH57">
        <v>96.47</v>
      </c>
      <c r="BI57">
        <v>90.68</v>
      </c>
      <c r="BJ57">
        <v>0.68</v>
      </c>
      <c r="BK57">
        <v>0.96</v>
      </c>
      <c r="BL57">
        <v>24.12</v>
      </c>
      <c r="BM57">
        <v>192.94</v>
      </c>
      <c r="BN57">
        <v>168.58</v>
      </c>
      <c r="BO57">
        <v>24.12</v>
      </c>
      <c r="BP57">
        <v>0.88</v>
      </c>
      <c r="BQ57">
        <v>24.12</v>
      </c>
      <c r="BR57">
        <v>64.709999999999994</v>
      </c>
      <c r="BS57">
        <v>66.75</v>
      </c>
      <c r="BT57">
        <v>0.61</v>
      </c>
      <c r="BU57">
        <v>242.87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21.75</v>
      </c>
      <c r="CC57">
        <v>0</v>
      </c>
      <c r="CD57">
        <v>0</v>
      </c>
      <c r="CE57">
        <v>0</v>
      </c>
      <c r="CF57">
        <v>15.19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28.94</v>
      </c>
    </row>
    <row r="58" spans="1:90">
      <c r="G58" t="s">
        <v>100</v>
      </c>
      <c r="H58" s="73">
        <v>861.69</v>
      </c>
      <c r="I58" s="46">
        <v>442.26</v>
      </c>
      <c r="J58" s="46">
        <v>599.47</v>
      </c>
      <c r="K58" s="46">
        <v>160.32</v>
      </c>
      <c r="L58" s="46">
        <v>10.81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48.24</v>
      </c>
      <c r="X58">
        <v>0</v>
      </c>
      <c r="Y58">
        <v>32.89</v>
      </c>
      <c r="Z58">
        <v>0</v>
      </c>
      <c r="AA58">
        <v>57.88</v>
      </c>
      <c r="AB58">
        <v>0.88</v>
      </c>
      <c r="AC58">
        <v>48.24</v>
      </c>
      <c r="AD58">
        <v>183.29</v>
      </c>
      <c r="AE58">
        <v>1.93</v>
      </c>
      <c r="AF58">
        <v>0.97</v>
      </c>
      <c r="AG58">
        <v>0</v>
      </c>
      <c r="AH58">
        <v>6.95</v>
      </c>
      <c r="AI58">
        <v>121.54</v>
      </c>
      <c r="AJ58">
        <v>11.72</v>
      </c>
      <c r="AK58">
        <v>7.72</v>
      </c>
      <c r="AL58">
        <v>32.89</v>
      </c>
      <c r="AM58">
        <v>4.82</v>
      </c>
      <c r="AN58">
        <v>84.1</v>
      </c>
      <c r="AO58">
        <v>38.590000000000003</v>
      </c>
      <c r="AP58">
        <v>96.47</v>
      </c>
      <c r="AQ58">
        <v>0.35</v>
      </c>
      <c r="AR58">
        <v>24.12</v>
      </c>
      <c r="AS58">
        <v>13.51</v>
      </c>
      <c r="AT58">
        <v>0</v>
      </c>
      <c r="AU58">
        <v>0.48</v>
      </c>
      <c r="AV58">
        <v>0</v>
      </c>
      <c r="AW58">
        <v>48.24</v>
      </c>
      <c r="AX58">
        <v>67.53</v>
      </c>
      <c r="AY58">
        <v>0</v>
      </c>
      <c r="AZ58">
        <v>0.52</v>
      </c>
      <c r="BA58">
        <v>0</v>
      </c>
      <c r="BB58">
        <v>1.93</v>
      </c>
      <c r="BC58">
        <v>24.12</v>
      </c>
      <c r="BD58">
        <v>4.82</v>
      </c>
      <c r="BE58">
        <v>10.96</v>
      </c>
      <c r="BF58">
        <v>32.89</v>
      </c>
      <c r="BG58">
        <v>1.59</v>
      </c>
      <c r="BH58">
        <v>96.47</v>
      </c>
      <c r="BI58">
        <v>90.68</v>
      </c>
      <c r="BJ58">
        <v>0.68</v>
      </c>
      <c r="BK58">
        <v>0.96</v>
      </c>
      <c r="BL58">
        <v>24.12</v>
      </c>
      <c r="BM58">
        <v>192.94</v>
      </c>
      <c r="BN58">
        <v>168.58</v>
      </c>
      <c r="BO58">
        <v>24.12</v>
      </c>
      <c r="BP58">
        <v>0.88</v>
      </c>
      <c r="BQ58">
        <v>24.12</v>
      </c>
      <c r="BR58">
        <v>64.709999999999994</v>
      </c>
      <c r="BS58">
        <v>66.75</v>
      </c>
      <c r="BT58">
        <v>0.61</v>
      </c>
      <c r="BU58">
        <v>242.87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21.75</v>
      </c>
      <c r="CC58">
        <v>0</v>
      </c>
      <c r="CD58">
        <v>0</v>
      </c>
      <c r="CE58">
        <v>0</v>
      </c>
      <c r="CF58">
        <v>15.19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28.94</v>
      </c>
    </row>
    <row r="59" spans="1:90">
      <c r="G59" t="s">
        <v>101</v>
      </c>
      <c r="H59" s="73">
        <v>666.45</v>
      </c>
      <c r="I59" s="46">
        <v>442.26</v>
      </c>
      <c r="J59" s="46">
        <v>599.29</v>
      </c>
      <c r="K59" s="46">
        <v>160.32</v>
      </c>
      <c r="L59" s="46">
        <v>10.32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48.24</v>
      </c>
      <c r="X59">
        <v>0</v>
      </c>
      <c r="Y59">
        <v>32.89</v>
      </c>
      <c r="Z59">
        <v>0</v>
      </c>
      <c r="AA59">
        <v>57.88</v>
      </c>
      <c r="AB59">
        <v>0.88</v>
      </c>
      <c r="AC59">
        <v>48.24</v>
      </c>
      <c r="AD59">
        <v>183.29</v>
      </c>
      <c r="AE59">
        <v>1.93</v>
      </c>
      <c r="AF59">
        <v>0.97</v>
      </c>
      <c r="AG59">
        <v>0</v>
      </c>
      <c r="AH59">
        <v>6.46</v>
      </c>
      <c r="AI59">
        <v>121.54</v>
      </c>
      <c r="AJ59">
        <v>11.72</v>
      </c>
      <c r="AK59">
        <v>6.75</v>
      </c>
      <c r="AL59">
        <v>32.89</v>
      </c>
      <c r="AM59">
        <v>4.82</v>
      </c>
      <c r="AN59">
        <v>84.1</v>
      </c>
      <c r="AO59">
        <v>38.590000000000003</v>
      </c>
      <c r="AP59">
        <v>96.47</v>
      </c>
      <c r="AQ59">
        <v>0.35</v>
      </c>
      <c r="AR59">
        <v>24.12</v>
      </c>
      <c r="AS59">
        <v>13.51</v>
      </c>
      <c r="AT59">
        <v>0</v>
      </c>
      <c r="AU59">
        <v>0.48</v>
      </c>
      <c r="AV59">
        <v>0</v>
      </c>
      <c r="AW59">
        <v>48.24</v>
      </c>
      <c r="AX59">
        <v>67.53</v>
      </c>
      <c r="AY59">
        <v>0</v>
      </c>
      <c r="AZ59">
        <v>0.52</v>
      </c>
      <c r="BA59">
        <v>0</v>
      </c>
      <c r="BB59">
        <v>1.93</v>
      </c>
      <c r="BC59">
        <v>24.12</v>
      </c>
      <c r="BD59">
        <v>4.82</v>
      </c>
      <c r="BE59">
        <v>10.96</v>
      </c>
      <c r="BF59">
        <v>32.89</v>
      </c>
      <c r="BG59">
        <v>1.59</v>
      </c>
      <c r="BH59">
        <v>96.47</v>
      </c>
      <c r="BI59">
        <v>90.68</v>
      </c>
      <c r="BJ59">
        <v>0.68</v>
      </c>
      <c r="BK59">
        <v>0.96</v>
      </c>
      <c r="BL59">
        <v>24.12</v>
      </c>
      <c r="BM59">
        <v>192.94</v>
      </c>
      <c r="BN59">
        <v>168.58</v>
      </c>
      <c r="BO59">
        <v>24.12</v>
      </c>
      <c r="BP59">
        <v>0.88</v>
      </c>
      <c r="BQ59">
        <v>24.12</v>
      </c>
      <c r="BR59">
        <v>64.709999999999994</v>
      </c>
      <c r="BS59">
        <v>66.75</v>
      </c>
      <c r="BT59">
        <v>0.61</v>
      </c>
      <c r="BU59">
        <v>48.6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21.75</v>
      </c>
      <c r="CC59">
        <v>0</v>
      </c>
      <c r="CD59">
        <v>0</v>
      </c>
      <c r="CE59">
        <v>0</v>
      </c>
      <c r="CF59">
        <v>15.01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28.94</v>
      </c>
    </row>
    <row r="60" spans="1:90">
      <c r="G60" t="s">
        <v>102</v>
      </c>
      <c r="H60" s="73">
        <v>666.45</v>
      </c>
      <c r="I60" s="46">
        <v>442.26</v>
      </c>
      <c r="J60" s="46">
        <v>599.29</v>
      </c>
      <c r="K60" s="46">
        <v>160.32</v>
      </c>
      <c r="L60" s="46">
        <v>9.84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48.24</v>
      </c>
      <c r="X60">
        <v>0</v>
      </c>
      <c r="Y60">
        <v>32.89</v>
      </c>
      <c r="Z60">
        <v>0</v>
      </c>
      <c r="AA60">
        <v>57.88</v>
      </c>
      <c r="AB60">
        <v>0.88</v>
      </c>
      <c r="AC60">
        <v>48.24</v>
      </c>
      <c r="AD60">
        <v>183.29</v>
      </c>
      <c r="AE60">
        <v>1.93</v>
      </c>
      <c r="AF60">
        <v>0.97</v>
      </c>
      <c r="AG60">
        <v>0</v>
      </c>
      <c r="AH60">
        <v>5.98</v>
      </c>
      <c r="AI60">
        <v>121.54</v>
      </c>
      <c r="AJ60">
        <v>11.72</v>
      </c>
      <c r="AK60">
        <v>6.75</v>
      </c>
      <c r="AL60">
        <v>32.89</v>
      </c>
      <c r="AM60">
        <v>4.82</v>
      </c>
      <c r="AN60">
        <v>84.1</v>
      </c>
      <c r="AO60">
        <v>38.590000000000003</v>
      </c>
      <c r="AP60">
        <v>96.47</v>
      </c>
      <c r="AQ60">
        <v>0.35</v>
      </c>
      <c r="AR60">
        <v>24.12</v>
      </c>
      <c r="AS60">
        <v>13.51</v>
      </c>
      <c r="AT60">
        <v>0</v>
      </c>
      <c r="AU60">
        <v>0.48</v>
      </c>
      <c r="AV60">
        <v>0</v>
      </c>
      <c r="AW60">
        <v>48.24</v>
      </c>
      <c r="AX60">
        <v>67.53</v>
      </c>
      <c r="AY60">
        <v>0</v>
      </c>
      <c r="AZ60">
        <v>0.52</v>
      </c>
      <c r="BA60">
        <v>0</v>
      </c>
      <c r="BB60">
        <v>1.93</v>
      </c>
      <c r="BC60">
        <v>24.12</v>
      </c>
      <c r="BD60">
        <v>4.82</v>
      </c>
      <c r="BE60">
        <v>10.96</v>
      </c>
      <c r="BF60">
        <v>32.89</v>
      </c>
      <c r="BG60">
        <v>1.59</v>
      </c>
      <c r="BH60">
        <v>96.47</v>
      </c>
      <c r="BI60">
        <v>90.68</v>
      </c>
      <c r="BJ60">
        <v>0.68</v>
      </c>
      <c r="BK60">
        <v>0.96</v>
      </c>
      <c r="BL60">
        <v>24.12</v>
      </c>
      <c r="BM60">
        <v>192.94</v>
      </c>
      <c r="BN60">
        <v>168.58</v>
      </c>
      <c r="BO60">
        <v>24.12</v>
      </c>
      <c r="BP60">
        <v>0.88</v>
      </c>
      <c r="BQ60">
        <v>24.12</v>
      </c>
      <c r="BR60">
        <v>64.709999999999994</v>
      </c>
      <c r="BS60">
        <v>66.75</v>
      </c>
      <c r="BT60">
        <v>0.61</v>
      </c>
      <c r="BU60">
        <v>48.6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21.75</v>
      </c>
      <c r="CC60">
        <v>0</v>
      </c>
      <c r="CD60">
        <v>0</v>
      </c>
      <c r="CE60">
        <v>0</v>
      </c>
      <c r="CF60">
        <v>15.01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28.94</v>
      </c>
    </row>
    <row r="61" spans="1:90">
      <c r="G61" t="s">
        <v>103</v>
      </c>
      <c r="H61" s="73">
        <v>666.45</v>
      </c>
      <c r="I61" s="46">
        <v>442.26</v>
      </c>
      <c r="J61" s="46">
        <v>599.29</v>
      </c>
      <c r="K61" s="46">
        <v>160.32</v>
      </c>
      <c r="L61" s="46">
        <v>9.4599999999999991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48.24</v>
      </c>
      <c r="X61">
        <v>0</v>
      </c>
      <c r="Y61">
        <v>32.89</v>
      </c>
      <c r="Z61">
        <v>0</v>
      </c>
      <c r="AA61">
        <v>57.88</v>
      </c>
      <c r="AB61">
        <v>0.88</v>
      </c>
      <c r="AC61">
        <v>48.24</v>
      </c>
      <c r="AD61">
        <v>183.29</v>
      </c>
      <c r="AE61">
        <v>1.93</v>
      </c>
      <c r="AF61">
        <v>0.97</v>
      </c>
      <c r="AG61">
        <v>0</v>
      </c>
      <c r="AH61">
        <v>5.6</v>
      </c>
      <c r="AI61">
        <v>121.54</v>
      </c>
      <c r="AJ61">
        <v>11.72</v>
      </c>
      <c r="AK61">
        <v>6.75</v>
      </c>
      <c r="AL61">
        <v>32.89</v>
      </c>
      <c r="AM61">
        <v>4.82</v>
      </c>
      <c r="AN61">
        <v>84.1</v>
      </c>
      <c r="AO61">
        <v>38.590000000000003</v>
      </c>
      <c r="AP61">
        <v>96.47</v>
      </c>
      <c r="AQ61">
        <v>0.35</v>
      </c>
      <c r="AR61">
        <v>24.12</v>
      </c>
      <c r="AS61">
        <v>13.51</v>
      </c>
      <c r="AT61">
        <v>0</v>
      </c>
      <c r="AU61">
        <v>0.48</v>
      </c>
      <c r="AV61">
        <v>0</v>
      </c>
      <c r="AW61">
        <v>48.24</v>
      </c>
      <c r="AX61">
        <v>67.53</v>
      </c>
      <c r="AY61">
        <v>0</v>
      </c>
      <c r="AZ61">
        <v>0.52</v>
      </c>
      <c r="BA61">
        <v>0</v>
      </c>
      <c r="BB61">
        <v>1.93</v>
      </c>
      <c r="BC61">
        <v>24.12</v>
      </c>
      <c r="BD61">
        <v>4.82</v>
      </c>
      <c r="BE61">
        <v>10.96</v>
      </c>
      <c r="BF61">
        <v>32.89</v>
      </c>
      <c r="BG61">
        <v>1.59</v>
      </c>
      <c r="BH61">
        <v>96.47</v>
      </c>
      <c r="BI61">
        <v>90.68</v>
      </c>
      <c r="BJ61">
        <v>0.68</v>
      </c>
      <c r="BK61">
        <v>0.96</v>
      </c>
      <c r="BL61">
        <v>24.12</v>
      </c>
      <c r="BM61">
        <v>192.94</v>
      </c>
      <c r="BN61">
        <v>168.58</v>
      </c>
      <c r="BO61">
        <v>24.12</v>
      </c>
      <c r="BP61">
        <v>0.88</v>
      </c>
      <c r="BQ61">
        <v>24.12</v>
      </c>
      <c r="BR61">
        <v>64.709999999999994</v>
      </c>
      <c r="BS61">
        <v>66.75</v>
      </c>
      <c r="BT61">
        <v>0.61</v>
      </c>
      <c r="BU61">
        <v>48.6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21.75</v>
      </c>
      <c r="CC61">
        <v>0</v>
      </c>
      <c r="CD61">
        <v>0</v>
      </c>
      <c r="CE61">
        <v>0</v>
      </c>
      <c r="CF61">
        <v>15.01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28.94</v>
      </c>
    </row>
    <row r="62" spans="1:90">
      <c r="G62" t="s">
        <v>104</v>
      </c>
      <c r="H62" s="73">
        <v>666.45</v>
      </c>
      <c r="I62" s="46">
        <v>442.26</v>
      </c>
      <c r="J62" s="46">
        <v>599.29</v>
      </c>
      <c r="K62" s="46">
        <v>160.32</v>
      </c>
      <c r="L62" s="46">
        <v>8.879999999999999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48.24</v>
      </c>
      <c r="X62">
        <v>0</v>
      </c>
      <c r="Y62">
        <v>32.89</v>
      </c>
      <c r="Z62">
        <v>0</v>
      </c>
      <c r="AA62">
        <v>57.88</v>
      </c>
      <c r="AB62">
        <v>0.88</v>
      </c>
      <c r="AC62">
        <v>48.24</v>
      </c>
      <c r="AD62">
        <v>183.29</v>
      </c>
      <c r="AE62">
        <v>1.93</v>
      </c>
      <c r="AF62">
        <v>0.97</v>
      </c>
      <c r="AG62">
        <v>0</v>
      </c>
      <c r="AH62">
        <v>5.0199999999999996</v>
      </c>
      <c r="AI62">
        <v>121.54</v>
      </c>
      <c r="AJ62">
        <v>11.72</v>
      </c>
      <c r="AK62">
        <v>6.75</v>
      </c>
      <c r="AL62">
        <v>32.89</v>
      </c>
      <c r="AM62">
        <v>4.82</v>
      </c>
      <c r="AN62">
        <v>84.1</v>
      </c>
      <c r="AO62">
        <v>38.590000000000003</v>
      </c>
      <c r="AP62">
        <v>96.47</v>
      </c>
      <c r="AQ62">
        <v>0.35</v>
      </c>
      <c r="AR62">
        <v>24.12</v>
      </c>
      <c r="AS62">
        <v>13.51</v>
      </c>
      <c r="AT62">
        <v>0</v>
      </c>
      <c r="AU62">
        <v>0.48</v>
      </c>
      <c r="AV62">
        <v>0</v>
      </c>
      <c r="AW62">
        <v>48.24</v>
      </c>
      <c r="AX62">
        <v>67.53</v>
      </c>
      <c r="AY62">
        <v>0</v>
      </c>
      <c r="AZ62">
        <v>0.52</v>
      </c>
      <c r="BA62">
        <v>0</v>
      </c>
      <c r="BB62">
        <v>1.93</v>
      </c>
      <c r="BC62">
        <v>24.12</v>
      </c>
      <c r="BD62">
        <v>4.82</v>
      </c>
      <c r="BE62">
        <v>10.96</v>
      </c>
      <c r="BF62">
        <v>32.89</v>
      </c>
      <c r="BG62">
        <v>1.59</v>
      </c>
      <c r="BH62">
        <v>96.47</v>
      </c>
      <c r="BI62">
        <v>90.68</v>
      </c>
      <c r="BJ62">
        <v>0.68</v>
      </c>
      <c r="BK62">
        <v>0.96</v>
      </c>
      <c r="BL62">
        <v>24.12</v>
      </c>
      <c r="BM62">
        <v>192.94</v>
      </c>
      <c r="BN62">
        <v>168.58</v>
      </c>
      <c r="BO62">
        <v>24.12</v>
      </c>
      <c r="BP62">
        <v>0.88</v>
      </c>
      <c r="BQ62">
        <v>24.12</v>
      </c>
      <c r="BR62">
        <v>64.709999999999994</v>
      </c>
      <c r="BS62">
        <v>66.75</v>
      </c>
      <c r="BT62">
        <v>0.61</v>
      </c>
      <c r="BU62">
        <v>48.6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21.75</v>
      </c>
      <c r="CC62">
        <v>0</v>
      </c>
      <c r="CD62">
        <v>0</v>
      </c>
      <c r="CE62">
        <v>0</v>
      </c>
      <c r="CF62">
        <v>15.01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28.94</v>
      </c>
    </row>
    <row r="63" spans="1:90">
      <c r="G63" t="s">
        <v>105</v>
      </c>
      <c r="H63" s="73">
        <v>666.45</v>
      </c>
      <c r="I63" s="46">
        <v>442.26</v>
      </c>
      <c r="J63" s="46">
        <v>599.75</v>
      </c>
      <c r="K63" s="46">
        <v>160.32</v>
      </c>
      <c r="L63" s="46">
        <v>8.1999999999999993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48.24</v>
      </c>
      <c r="X63">
        <v>0</v>
      </c>
      <c r="Y63">
        <v>32.89</v>
      </c>
      <c r="Z63">
        <v>0</v>
      </c>
      <c r="AA63">
        <v>57.88</v>
      </c>
      <c r="AB63">
        <v>0.88</v>
      </c>
      <c r="AC63">
        <v>48.24</v>
      </c>
      <c r="AD63">
        <v>183.29</v>
      </c>
      <c r="AE63">
        <v>1.93</v>
      </c>
      <c r="AF63">
        <v>0.97</v>
      </c>
      <c r="AG63">
        <v>0</v>
      </c>
      <c r="AH63">
        <v>4.34</v>
      </c>
      <c r="AI63">
        <v>121.54</v>
      </c>
      <c r="AJ63">
        <v>11.72</v>
      </c>
      <c r="AK63">
        <v>4.82</v>
      </c>
      <c r="AL63">
        <v>32.89</v>
      </c>
      <c r="AM63">
        <v>4.82</v>
      </c>
      <c r="AN63">
        <v>84.1</v>
      </c>
      <c r="AO63">
        <v>38.590000000000003</v>
      </c>
      <c r="AP63">
        <v>96.47</v>
      </c>
      <c r="AQ63">
        <v>0.35</v>
      </c>
      <c r="AR63">
        <v>24.12</v>
      </c>
      <c r="AS63">
        <v>13.51</v>
      </c>
      <c r="AT63">
        <v>0</v>
      </c>
      <c r="AU63">
        <v>0.48</v>
      </c>
      <c r="AV63">
        <v>0</v>
      </c>
      <c r="AW63">
        <v>48.24</v>
      </c>
      <c r="AX63">
        <v>67.53</v>
      </c>
      <c r="AY63">
        <v>0</v>
      </c>
      <c r="AZ63">
        <v>0.52</v>
      </c>
      <c r="BA63">
        <v>0</v>
      </c>
      <c r="BB63">
        <v>1.93</v>
      </c>
      <c r="BC63">
        <v>24.12</v>
      </c>
      <c r="BD63">
        <v>6.75</v>
      </c>
      <c r="BE63">
        <v>10.96</v>
      </c>
      <c r="BF63">
        <v>32.89</v>
      </c>
      <c r="BG63">
        <v>1.59</v>
      </c>
      <c r="BH63">
        <v>96.47</v>
      </c>
      <c r="BI63">
        <v>90.68</v>
      </c>
      <c r="BJ63">
        <v>0.68</v>
      </c>
      <c r="BK63">
        <v>0.96</v>
      </c>
      <c r="BL63">
        <v>24.12</v>
      </c>
      <c r="BM63">
        <v>192.94</v>
      </c>
      <c r="BN63">
        <v>168.58</v>
      </c>
      <c r="BO63">
        <v>24.12</v>
      </c>
      <c r="BP63">
        <v>0.88</v>
      </c>
      <c r="BQ63">
        <v>24.12</v>
      </c>
      <c r="BR63">
        <v>64.709999999999994</v>
      </c>
      <c r="BS63">
        <v>66.75</v>
      </c>
      <c r="BT63">
        <v>0.61</v>
      </c>
      <c r="BU63">
        <v>48.6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21.75</v>
      </c>
      <c r="CC63">
        <v>0</v>
      </c>
      <c r="CD63">
        <v>0</v>
      </c>
      <c r="CE63">
        <v>0</v>
      </c>
      <c r="CF63">
        <v>15.47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28.94</v>
      </c>
    </row>
    <row r="64" spans="1:90">
      <c r="G64" t="s">
        <v>106</v>
      </c>
      <c r="H64" s="73">
        <v>666.45</v>
      </c>
      <c r="I64" s="46">
        <v>442.26</v>
      </c>
      <c r="J64" s="46">
        <v>599.75</v>
      </c>
      <c r="K64" s="46">
        <v>160.32</v>
      </c>
      <c r="L64" s="46">
        <v>7.879999999999999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48.24</v>
      </c>
      <c r="X64">
        <v>0</v>
      </c>
      <c r="Y64">
        <v>32.89</v>
      </c>
      <c r="Z64">
        <v>0</v>
      </c>
      <c r="AA64">
        <v>57.88</v>
      </c>
      <c r="AB64">
        <v>0.88</v>
      </c>
      <c r="AC64">
        <v>48.24</v>
      </c>
      <c r="AD64">
        <v>183.29</v>
      </c>
      <c r="AE64">
        <v>1.93</v>
      </c>
      <c r="AF64">
        <v>0.97</v>
      </c>
      <c r="AG64">
        <v>0</v>
      </c>
      <c r="AH64">
        <v>4.0199999999999996</v>
      </c>
      <c r="AI64">
        <v>121.54</v>
      </c>
      <c r="AJ64">
        <v>11.72</v>
      </c>
      <c r="AK64">
        <v>4.82</v>
      </c>
      <c r="AL64">
        <v>32.89</v>
      </c>
      <c r="AM64">
        <v>4.82</v>
      </c>
      <c r="AN64">
        <v>84.1</v>
      </c>
      <c r="AO64">
        <v>38.590000000000003</v>
      </c>
      <c r="AP64">
        <v>96.47</v>
      </c>
      <c r="AQ64">
        <v>0.35</v>
      </c>
      <c r="AR64">
        <v>24.12</v>
      </c>
      <c r="AS64">
        <v>13.51</v>
      </c>
      <c r="AT64">
        <v>0</v>
      </c>
      <c r="AU64">
        <v>0.48</v>
      </c>
      <c r="AV64">
        <v>0</v>
      </c>
      <c r="AW64">
        <v>48.24</v>
      </c>
      <c r="AX64">
        <v>67.53</v>
      </c>
      <c r="AY64">
        <v>0</v>
      </c>
      <c r="AZ64">
        <v>0.52</v>
      </c>
      <c r="BA64">
        <v>0</v>
      </c>
      <c r="BB64">
        <v>1.93</v>
      </c>
      <c r="BC64">
        <v>24.12</v>
      </c>
      <c r="BD64">
        <v>6.75</v>
      </c>
      <c r="BE64">
        <v>10.96</v>
      </c>
      <c r="BF64">
        <v>32.89</v>
      </c>
      <c r="BG64">
        <v>1.59</v>
      </c>
      <c r="BH64">
        <v>96.47</v>
      </c>
      <c r="BI64">
        <v>90.68</v>
      </c>
      <c r="BJ64">
        <v>0.68</v>
      </c>
      <c r="BK64">
        <v>0.96</v>
      </c>
      <c r="BL64">
        <v>24.12</v>
      </c>
      <c r="BM64">
        <v>192.94</v>
      </c>
      <c r="BN64">
        <v>168.58</v>
      </c>
      <c r="BO64">
        <v>24.12</v>
      </c>
      <c r="BP64">
        <v>0.88</v>
      </c>
      <c r="BQ64">
        <v>24.12</v>
      </c>
      <c r="BR64">
        <v>64.709999999999994</v>
      </c>
      <c r="BS64">
        <v>66.75</v>
      </c>
      <c r="BT64">
        <v>0.61</v>
      </c>
      <c r="BU64">
        <v>48.6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21.75</v>
      </c>
      <c r="CC64">
        <v>0</v>
      </c>
      <c r="CD64">
        <v>0</v>
      </c>
      <c r="CE64">
        <v>0</v>
      </c>
      <c r="CF64">
        <v>15.47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28.94</v>
      </c>
    </row>
    <row r="65" spans="7:90">
      <c r="G65" t="s">
        <v>107</v>
      </c>
      <c r="H65" s="73">
        <v>666.45</v>
      </c>
      <c r="I65" s="46">
        <v>442.26</v>
      </c>
      <c r="J65" s="46">
        <v>599.75</v>
      </c>
      <c r="K65" s="46">
        <v>160.32</v>
      </c>
      <c r="L65" s="46">
        <v>7.5299999999999994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48.24</v>
      </c>
      <c r="X65">
        <v>0</v>
      </c>
      <c r="Y65">
        <v>32.89</v>
      </c>
      <c r="Z65">
        <v>0</v>
      </c>
      <c r="AA65">
        <v>57.88</v>
      </c>
      <c r="AB65">
        <v>0.88</v>
      </c>
      <c r="AC65">
        <v>48.24</v>
      </c>
      <c r="AD65">
        <v>183.29</v>
      </c>
      <c r="AE65">
        <v>1.93</v>
      </c>
      <c r="AF65">
        <v>0.97</v>
      </c>
      <c r="AG65">
        <v>0</v>
      </c>
      <c r="AH65">
        <v>3.67</v>
      </c>
      <c r="AI65">
        <v>121.54</v>
      </c>
      <c r="AJ65">
        <v>11.72</v>
      </c>
      <c r="AK65">
        <v>4.82</v>
      </c>
      <c r="AL65">
        <v>32.89</v>
      </c>
      <c r="AM65">
        <v>4.82</v>
      </c>
      <c r="AN65">
        <v>84.1</v>
      </c>
      <c r="AO65">
        <v>38.590000000000003</v>
      </c>
      <c r="AP65">
        <v>96.47</v>
      </c>
      <c r="AQ65">
        <v>0.35</v>
      </c>
      <c r="AR65">
        <v>24.12</v>
      </c>
      <c r="AS65">
        <v>13.51</v>
      </c>
      <c r="AT65">
        <v>0</v>
      </c>
      <c r="AU65">
        <v>0.48</v>
      </c>
      <c r="AV65">
        <v>0</v>
      </c>
      <c r="AW65">
        <v>48.24</v>
      </c>
      <c r="AX65">
        <v>67.53</v>
      </c>
      <c r="AY65">
        <v>0</v>
      </c>
      <c r="AZ65">
        <v>0.52</v>
      </c>
      <c r="BA65">
        <v>0</v>
      </c>
      <c r="BB65">
        <v>1.93</v>
      </c>
      <c r="BC65">
        <v>24.12</v>
      </c>
      <c r="BD65">
        <v>6.75</v>
      </c>
      <c r="BE65">
        <v>10.96</v>
      </c>
      <c r="BF65">
        <v>32.89</v>
      </c>
      <c r="BG65">
        <v>1.59</v>
      </c>
      <c r="BH65">
        <v>96.47</v>
      </c>
      <c r="BI65">
        <v>90.68</v>
      </c>
      <c r="BJ65">
        <v>0.68</v>
      </c>
      <c r="BK65">
        <v>0.96</v>
      </c>
      <c r="BL65">
        <v>24.12</v>
      </c>
      <c r="BM65">
        <v>192.94</v>
      </c>
      <c r="BN65">
        <v>168.58</v>
      </c>
      <c r="BO65">
        <v>24.12</v>
      </c>
      <c r="BP65">
        <v>0.88</v>
      </c>
      <c r="BQ65">
        <v>24.12</v>
      </c>
      <c r="BR65">
        <v>64.709999999999994</v>
      </c>
      <c r="BS65">
        <v>66.75</v>
      </c>
      <c r="BT65">
        <v>0.61</v>
      </c>
      <c r="BU65">
        <v>48.6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21.75</v>
      </c>
      <c r="CC65">
        <v>0</v>
      </c>
      <c r="CD65">
        <v>0</v>
      </c>
      <c r="CE65">
        <v>0</v>
      </c>
      <c r="CF65">
        <v>15.47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28.94</v>
      </c>
    </row>
    <row r="66" spans="7:90">
      <c r="G66" t="s">
        <v>108</v>
      </c>
      <c r="H66" s="73">
        <v>666.45</v>
      </c>
      <c r="I66" s="46">
        <v>442.26</v>
      </c>
      <c r="J66" s="46">
        <v>599.75</v>
      </c>
      <c r="K66" s="46">
        <v>163.89</v>
      </c>
      <c r="L66" s="46">
        <v>7.08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48.24</v>
      </c>
      <c r="X66">
        <v>0</v>
      </c>
      <c r="Y66">
        <v>32.89</v>
      </c>
      <c r="Z66">
        <v>0</v>
      </c>
      <c r="AA66">
        <v>57.88</v>
      </c>
      <c r="AB66">
        <v>0.88</v>
      </c>
      <c r="AC66">
        <v>48.24</v>
      </c>
      <c r="AD66">
        <v>183.29</v>
      </c>
      <c r="AE66">
        <v>1.93</v>
      </c>
      <c r="AF66">
        <v>0.97</v>
      </c>
      <c r="AG66">
        <v>0</v>
      </c>
      <c r="AH66">
        <v>3.22</v>
      </c>
      <c r="AI66">
        <v>121.54</v>
      </c>
      <c r="AJ66">
        <v>11.72</v>
      </c>
      <c r="AK66">
        <v>4.82</v>
      </c>
      <c r="AL66">
        <v>32.89</v>
      </c>
      <c r="AM66">
        <v>4.82</v>
      </c>
      <c r="AN66">
        <v>84.1</v>
      </c>
      <c r="AO66">
        <v>38.590000000000003</v>
      </c>
      <c r="AP66">
        <v>96.47</v>
      </c>
      <c r="AQ66">
        <v>0.35</v>
      </c>
      <c r="AR66">
        <v>24.12</v>
      </c>
      <c r="AS66">
        <v>13.51</v>
      </c>
      <c r="AT66">
        <v>0</v>
      </c>
      <c r="AU66">
        <v>0.48</v>
      </c>
      <c r="AV66">
        <v>0</v>
      </c>
      <c r="AW66">
        <v>48.24</v>
      </c>
      <c r="AX66">
        <v>67.53</v>
      </c>
      <c r="AY66">
        <v>0</v>
      </c>
      <c r="AZ66">
        <v>0.52</v>
      </c>
      <c r="BA66">
        <v>0</v>
      </c>
      <c r="BB66">
        <v>1.93</v>
      </c>
      <c r="BC66">
        <v>24.12</v>
      </c>
      <c r="BD66">
        <v>6.75</v>
      </c>
      <c r="BE66">
        <v>10.96</v>
      </c>
      <c r="BF66">
        <v>32.89</v>
      </c>
      <c r="BG66">
        <v>1.59</v>
      </c>
      <c r="BH66">
        <v>96.47</v>
      </c>
      <c r="BI66">
        <v>90.68</v>
      </c>
      <c r="BJ66">
        <v>0.68</v>
      </c>
      <c r="BK66">
        <v>0.96</v>
      </c>
      <c r="BL66">
        <v>24.12</v>
      </c>
      <c r="BM66">
        <v>192.94</v>
      </c>
      <c r="BN66">
        <v>168.58</v>
      </c>
      <c r="BO66">
        <v>24.12</v>
      </c>
      <c r="BP66">
        <v>0.88</v>
      </c>
      <c r="BQ66">
        <v>24.12</v>
      </c>
      <c r="BR66">
        <v>64.709999999999994</v>
      </c>
      <c r="BS66">
        <v>66.75</v>
      </c>
      <c r="BT66">
        <v>0.61</v>
      </c>
      <c r="BU66">
        <v>48.6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21.75</v>
      </c>
      <c r="CC66">
        <v>0</v>
      </c>
      <c r="CD66">
        <v>0</v>
      </c>
      <c r="CE66">
        <v>0</v>
      </c>
      <c r="CF66">
        <v>15.47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32.51</v>
      </c>
    </row>
    <row r="67" spans="7:90">
      <c r="G67" t="s">
        <v>109</v>
      </c>
      <c r="H67" s="73">
        <v>666.31000000000006</v>
      </c>
      <c r="I67" s="46">
        <v>442.26</v>
      </c>
      <c r="J67" s="46">
        <v>600.22</v>
      </c>
      <c r="K67" s="46">
        <v>177.39999999999998</v>
      </c>
      <c r="L67" s="46">
        <v>6.9499999999999993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32.89</v>
      </c>
      <c r="Z67">
        <v>0</v>
      </c>
      <c r="AA67">
        <v>57.88</v>
      </c>
      <c r="AB67">
        <v>0.88</v>
      </c>
      <c r="AC67">
        <v>48.24</v>
      </c>
      <c r="AD67">
        <v>183.29</v>
      </c>
      <c r="AE67">
        <v>1.93</v>
      </c>
      <c r="AF67">
        <v>0.97</v>
      </c>
      <c r="AG67">
        <v>0</v>
      </c>
      <c r="AH67">
        <v>3.09</v>
      </c>
      <c r="AI67">
        <v>121.54</v>
      </c>
      <c r="AJ67">
        <v>11.72</v>
      </c>
      <c r="AK67">
        <v>4.82</v>
      </c>
      <c r="AL67">
        <v>32.89</v>
      </c>
      <c r="AM67">
        <v>4.82</v>
      </c>
      <c r="AN67">
        <v>84.1</v>
      </c>
      <c r="AO67">
        <v>0</v>
      </c>
      <c r="AP67">
        <v>96.47</v>
      </c>
      <c r="AQ67">
        <v>0.35</v>
      </c>
      <c r="AR67">
        <v>24.12</v>
      </c>
      <c r="AS67">
        <v>13.51</v>
      </c>
      <c r="AT67">
        <v>0</v>
      </c>
      <c r="AU67">
        <v>0.48</v>
      </c>
      <c r="AV67">
        <v>0</v>
      </c>
      <c r="AW67">
        <v>0</v>
      </c>
      <c r="AX67">
        <v>67.53</v>
      </c>
      <c r="AY67">
        <v>0</v>
      </c>
      <c r="AZ67">
        <v>0.52</v>
      </c>
      <c r="BA67">
        <v>0</v>
      </c>
      <c r="BB67">
        <v>1.93</v>
      </c>
      <c r="BC67">
        <v>24.12</v>
      </c>
      <c r="BD67">
        <v>6.75</v>
      </c>
      <c r="BE67">
        <v>10.96</v>
      </c>
      <c r="BF67">
        <v>32.89</v>
      </c>
      <c r="BG67">
        <v>1.59</v>
      </c>
      <c r="BH67">
        <v>96.47</v>
      </c>
      <c r="BI67">
        <v>90.68</v>
      </c>
      <c r="BJ67">
        <v>0.68</v>
      </c>
      <c r="BK67">
        <v>0.82</v>
      </c>
      <c r="BL67">
        <v>24.12</v>
      </c>
      <c r="BM67">
        <v>192.94</v>
      </c>
      <c r="BN67">
        <v>168.58</v>
      </c>
      <c r="BO67">
        <v>0</v>
      </c>
      <c r="BP67">
        <v>0.88</v>
      </c>
      <c r="BQ67">
        <v>24.12</v>
      </c>
      <c r="BR67">
        <v>64.709999999999994</v>
      </c>
      <c r="BS67">
        <v>66.75</v>
      </c>
      <c r="BT67">
        <v>0.61</v>
      </c>
      <c r="BU67">
        <v>48.6</v>
      </c>
      <c r="BV67">
        <v>0</v>
      </c>
      <c r="BW67">
        <v>0</v>
      </c>
      <c r="BX67">
        <v>38.590000000000003</v>
      </c>
      <c r="BY67">
        <v>0</v>
      </c>
      <c r="BZ67">
        <v>0</v>
      </c>
      <c r="CA67">
        <v>24.12</v>
      </c>
      <c r="CB67">
        <v>21.75</v>
      </c>
      <c r="CC67">
        <v>0</v>
      </c>
      <c r="CD67">
        <v>48.24</v>
      </c>
      <c r="CE67">
        <v>0</v>
      </c>
      <c r="CF67">
        <v>15.94</v>
      </c>
      <c r="CG67">
        <v>48.24</v>
      </c>
      <c r="CH67">
        <v>0</v>
      </c>
      <c r="CI67">
        <v>0</v>
      </c>
      <c r="CJ67">
        <v>0</v>
      </c>
      <c r="CK67">
        <v>9.94</v>
      </c>
      <c r="CL67">
        <v>36.08</v>
      </c>
    </row>
    <row r="68" spans="7:90">
      <c r="G68" t="s">
        <v>110</v>
      </c>
      <c r="H68" s="73">
        <v>666.31000000000006</v>
      </c>
      <c r="I68" s="46">
        <v>442.26</v>
      </c>
      <c r="J68" s="46">
        <v>600.22</v>
      </c>
      <c r="K68" s="46">
        <v>178.94</v>
      </c>
      <c r="L68" s="46">
        <v>6.77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32.89</v>
      </c>
      <c r="Z68">
        <v>0</v>
      </c>
      <c r="AA68">
        <v>57.88</v>
      </c>
      <c r="AB68">
        <v>0.88</v>
      </c>
      <c r="AC68">
        <v>48.24</v>
      </c>
      <c r="AD68">
        <v>183.29</v>
      </c>
      <c r="AE68">
        <v>1.93</v>
      </c>
      <c r="AF68">
        <v>0.97</v>
      </c>
      <c r="AG68">
        <v>0</v>
      </c>
      <c r="AH68">
        <v>2.91</v>
      </c>
      <c r="AI68">
        <v>121.54</v>
      </c>
      <c r="AJ68">
        <v>11.72</v>
      </c>
      <c r="AK68">
        <v>4.82</v>
      </c>
      <c r="AL68">
        <v>32.89</v>
      </c>
      <c r="AM68">
        <v>4.82</v>
      </c>
      <c r="AN68">
        <v>84.1</v>
      </c>
      <c r="AO68">
        <v>0</v>
      </c>
      <c r="AP68">
        <v>96.47</v>
      </c>
      <c r="AQ68">
        <v>0.35</v>
      </c>
      <c r="AR68">
        <v>24.12</v>
      </c>
      <c r="AS68">
        <v>13.51</v>
      </c>
      <c r="AT68">
        <v>0</v>
      </c>
      <c r="AU68">
        <v>0.48</v>
      </c>
      <c r="AV68">
        <v>0</v>
      </c>
      <c r="AW68">
        <v>0</v>
      </c>
      <c r="AX68">
        <v>67.53</v>
      </c>
      <c r="AY68">
        <v>0</v>
      </c>
      <c r="AZ68">
        <v>0.52</v>
      </c>
      <c r="BA68">
        <v>0</v>
      </c>
      <c r="BB68">
        <v>1.93</v>
      </c>
      <c r="BC68">
        <v>24.12</v>
      </c>
      <c r="BD68">
        <v>6.75</v>
      </c>
      <c r="BE68">
        <v>10.96</v>
      </c>
      <c r="BF68">
        <v>32.89</v>
      </c>
      <c r="BG68">
        <v>1.59</v>
      </c>
      <c r="BH68">
        <v>96.47</v>
      </c>
      <c r="BI68">
        <v>90.68</v>
      </c>
      <c r="BJ68">
        <v>0.68</v>
      </c>
      <c r="BK68">
        <v>0.82</v>
      </c>
      <c r="BL68">
        <v>24.12</v>
      </c>
      <c r="BM68">
        <v>192.94</v>
      </c>
      <c r="BN68">
        <v>168.58</v>
      </c>
      <c r="BO68">
        <v>0</v>
      </c>
      <c r="BP68">
        <v>0.88</v>
      </c>
      <c r="BQ68">
        <v>24.12</v>
      </c>
      <c r="BR68">
        <v>64.709999999999994</v>
      </c>
      <c r="BS68">
        <v>66.75</v>
      </c>
      <c r="BT68">
        <v>0.61</v>
      </c>
      <c r="BU68">
        <v>48.6</v>
      </c>
      <c r="BV68">
        <v>0</v>
      </c>
      <c r="BW68">
        <v>0</v>
      </c>
      <c r="BX68">
        <v>38.590000000000003</v>
      </c>
      <c r="BY68">
        <v>0</v>
      </c>
      <c r="BZ68">
        <v>0</v>
      </c>
      <c r="CA68">
        <v>24.12</v>
      </c>
      <c r="CB68">
        <v>21.75</v>
      </c>
      <c r="CC68">
        <v>0</v>
      </c>
      <c r="CD68">
        <v>48.24</v>
      </c>
      <c r="CE68">
        <v>0</v>
      </c>
      <c r="CF68">
        <v>15.94</v>
      </c>
      <c r="CG68">
        <v>48.24</v>
      </c>
      <c r="CH68">
        <v>0</v>
      </c>
      <c r="CI68">
        <v>0</v>
      </c>
      <c r="CJ68">
        <v>0</v>
      </c>
      <c r="CK68">
        <v>8.01</v>
      </c>
      <c r="CL68">
        <v>39.549999999999997</v>
      </c>
    </row>
    <row r="69" spans="7:90">
      <c r="G69" t="s">
        <v>111</v>
      </c>
      <c r="H69" s="73">
        <v>666.31000000000006</v>
      </c>
      <c r="I69" s="46">
        <v>442.26</v>
      </c>
      <c r="J69" s="46">
        <v>600.22</v>
      </c>
      <c r="K69" s="46">
        <v>180.57999999999998</v>
      </c>
      <c r="L69" s="46">
        <v>6.46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32.89</v>
      </c>
      <c r="Z69">
        <v>0</v>
      </c>
      <c r="AA69">
        <v>57.88</v>
      </c>
      <c r="AB69">
        <v>0.88</v>
      </c>
      <c r="AC69">
        <v>48.24</v>
      </c>
      <c r="AD69">
        <v>183.29</v>
      </c>
      <c r="AE69">
        <v>1.93</v>
      </c>
      <c r="AF69">
        <v>0.97</v>
      </c>
      <c r="AG69">
        <v>0</v>
      </c>
      <c r="AH69">
        <v>2.6</v>
      </c>
      <c r="AI69">
        <v>121.54</v>
      </c>
      <c r="AJ69">
        <v>11.72</v>
      </c>
      <c r="AK69">
        <v>4.82</v>
      </c>
      <c r="AL69">
        <v>32.89</v>
      </c>
      <c r="AM69">
        <v>4.82</v>
      </c>
      <c r="AN69">
        <v>84.1</v>
      </c>
      <c r="AO69">
        <v>0</v>
      </c>
      <c r="AP69">
        <v>96.47</v>
      </c>
      <c r="AQ69">
        <v>0.35</v>
      </c>
      <c r="AR69">
        <v>24.12</v>
      </c>
      <c r="AS69">
        <v>13.51</v>
      </c>
      <c r="AT69">
        <v>0</v>
      </c>
      <c r="AU69">
        <v>0.48</v>
      </c>
      <c r="AV69">
        <v>0</v>
      </c>
      <c r="AW69">
        <v>0</v>
      </c>
      <c r="AX69">
        <v>67.53</v>
      </c>
      <c r="AY69">
        <v>0</v>
      </c>
      <c r="AZ69">
        <v>0.52</v>
      </c>
      <c r="BA69">
        <v>0</v>
      </c>
      <c r="BB69">
        <v>1.93</v>
      </c>
      <c r="BC69">
        <v>24.12</v>
      </c>
      <c r="BD69">
        <v>6.75</v>
      </c>
      <c r="BE69">
        <v>10.96</v>
      </c>
      <c r="BF69">
        <v>32.89</v>
      </c>
      <c r="BG69">
        <v>1.59</v>
      </c>
      <c r="BH69">
        <v>96.47</v>
      </c>
      <c r="BI69">
        <v>90.68</v>
      </c>
      <c r="BJ69">
        <v>0.68</v>
      </c>
      <c r="BK69">
        <v>0.82</v>
      </c>
      <c r="BL69">
        <v>24.12</v>
      </c>
      <c r="BM69">
        <v>192.94</v>
      </c>
      <c r="BN69">
        <v>168.58</v>
      </c>
      <c r="BO69">
        <v>0</v>
      </c>
      <c r="BP69">
        <v>0.88</v>
      </c>
      <c r="BQ69">
        <v>24.12</v>
      </c>
      <c r="BR69">
        <v>64.709999999999994</v>
      </c>
      <c r="BS69">
        <v>66.75</v>
      </c>
      <c r="BT69">
        <v>0.61</v>
      </c>
      <c r="BU69">
        <v>48.6</v>
      </c>
      <c r="BV69">
        <v>0</v>
      </c>
      <c r="BW69">
        <v>0</v>
      </c>
      <c r="BX69">
        <v>38.590000000000003</v>
      </c>
      <c r="BY69">
        <v>0</v>
      </c>
      <c r="BZ69">
        <v>0</v>
      </c>
      <c r="CA69">
        <v>24.12</v>
      </c>
      <c r="CB69">
        <v>21.75</v>
      </c>
      <c r="CC69">
        <v>0</v>
      </c>
      <c r="CD69">
        <v>48.24</v>
      </c>
      <c r="CE69">
        <v>0</v>
      </c>
      <c r="CF69">
        <v>15.94</v>
      </c>
      <c r="CG69">
        <v>48.24</v>
      </c>
      <c r="CH69">
        <v>0</v>
      </c>
      <c r="CI69">
        <v>0</v>
      </c>
      <c r="CJ69">
        <v>0</v>
      </c>
      <c r="CK69">
        <v>5.98</v>
      </c>
      <c r="CL69">
        <v>43.22</v>
      </c>
    </row>
    <row r="70" spans="7:90">
      <c r="G70" t="s">
        <v>112</v>
      </c>
      <c r="H70" s="73">
        <v>666.31000000000006</v>
      </c>
      <c r="I70" s="46">
        <v>442.26</v>
      </c>
      <c r="J70" s="46">
        <v>600.22</v>
      </c>
      <c r="K70" s="46">
        <v>175.66</v>
      </c>
      <c r="L70" s="46">
        <v>5.9799999999999995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32.89</v>
      </c>
      <c r="Z70">
        <v>0</v>
      </c>
      <c r="AA70">
        <v>57.88</v>
      </c>
      <c r="AB70">
        <v>0.88</v>
      </c>
      <c r="AC70">
        <v>48.24</v>
      </c>
      <c r="AD70">
        <v>183.29</v>
      </c>
      <c r="AE70">
        <v>1.93</v>
      </c>
      <c r="AF70">
        <v>0.97</v>
      </c>
      <c r="AG70">
        <v>0</v>
      </c>
      <c r="AH70">
        <v>2.12</v>
      </c>
      <c r="AI70">
        <v>121.54</v>
      </c>
      <c r="AJ70">
        <v>11.72</v>
      </c>
      <c r="AK70">
        <v>4.82</v>
      </c>
      <c r="AL70">
        <v>32.89</v>
      </c>
      <c r="AM70">
        <v>4.82</v>
      </c>
      <c r="AN70">
        <v>84.1</v>
      </c>
      <c r="AO70">
        <v>0</v>
      </c>
      <c r="AP70">
        <v>96.47</v>
      </c>
      <c r="AQ70">
        <v>0.35</v>
      </c>
      <c r="AR70">
        <v>24.12</v>
      </c>
      <c r="AS70">
        <v>13.51</v>
      </c>
      <c r="AT70">
        <v>0</v>
      </c>
      <c r="AU70">
        <v>0.48</v>
      </c>
      <c r="AV70">
        <v>0</v>
      </c>
      <c r="AW70">
        <v>0</v>
      </c>
      <c r="AX70">
        <v>67.53</v>
      </c>
      <c r="AY70">
        <v>0</v>
      </c>
      <c r="AZ70">
        <v>0.52</v>
      </c>
      <c r="BA70">
        <v>0</v>
      </c>
      <c r="BB70">
        <v>1.93</v>
      </c>
      <c r="BC70">
        <v>24.12</v>
      </c>
      <c r="BD70">
        <v>6.75</v>
      </c>
      <c r="BE70">
        <v>10.96</v>
      </c>
      <c r="BF70">
        <v>32.89</v>
      </c>
      <c r="BG70">
        <v>1.59</v>
      </c>
      <c r="BH70">
        <v>96.47</v>
      </c>
      <c r="BI70">
        <v>90.68</v>
      </c>
      <c r="BJ70">
        <v>0.68</v>
      </c>
      <c r="BK70">
        <v>0.82</v>
      </c>
      <c r="BL70">
        <v>24.12</v>
      </c>
      <c r="BM70">
        <v>192.94</v>
      </c>
      <c r="BN70">
        <v>168.58</v>
      </c>
      <c r="BO70">
        <v>0</v>
      </c>
      <c r="BP70">
        <v>0.88</v>
      </c>
      <c r="BQ70">
        <v>24.12</v>
      </c>
      <c r="BR70">
        <v>64.709999999999994</v>
      </c>
      <c r="BS70">
        <v>66.75</v>
      </c>
      <c r="BT70">
        <v>0.61</v>
      </c>
      <c r="BU70">
        <v>48.6</v>
      </c>
      <c r="BV70">
        <v>0</v>
      </c>
      <c r="BW70">
        <v>0</v>
      </c>
      <c r="BX70">
        <v>38.590000000000003</v>
      </c>
      <c r="BY70">
        <v>0</v>
      </c>
      <c r="BZ70">
        <v>0</v>
      </c>
      <c r="CA70">
        <v>24.12</v>
      </c>
      <c r="CB70">
        <v>21.75</v>
      </c>
      <c r="CC70">
        <v>0</v>
      </c>
      <c r="CD70">
        <v>48.24</v>
      </c>
      <c r="CE70">
        <v>0</v>
      </c>
      <c r="CF70">
        <v>15.94</v>
      </c>
      <c r="CG70">
        <v>48.24</v>
      </c>
      <c r="CH70">
        <v>0</v>
      </c>
      <c r="CI70">
        <v>0</v>
      </c>
      <c r="CJ70">
        <v>0</v>
      </c>
      <c r="CK70">
        <v>3.76</v>
      </c>
      <c r="CL70">
        <v>40.520000000000003</v>
      </c>
    </row>
    <row r="71" spans="7:90">
      <c r="G71" t="s">
        <v>113</v>
      </c>
      <c r="H71" s="73">
        <v>666.2600000000001</v>
      </c>
      <c r="I71" s="46">
        <v>442.26</v>
      </c>
      <c r="J71" s="46">
        <v>600.66999999999996</v>
      </c>
      <c r="K71" s="46">
        <v>131.38</v>
      </c>
      <c r="L71" s="46">
        <v>5.46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32.89</v>
      </c>
      <c r="Z71">
        <v>0</v>
      </c>
      <c r="AA71">
        <v>57.88</v>
      </c>
      <c r="AB71">
        <v>0.88</v>
      </c>
      <c r="AC71">
        <v>48.24</v>
      </c>
      <c r="AD71">
        <v>183.29</v>
      </c>
      <c r="AE71">
        <v>1.93</v>
      </c>
      <c r="AF71">
        <v>0.97</v>
      </c>
      <c r="AG71">
        <v>0</v>
      </c>
      <c r="AH71">
        <v>1.6</v>
      </c>
      <c r="AI71">
        <v>121.54</v>
      </c>
      <c r="AJ71">
        <v>11.72</v>
      </c>
      <c r="AK71">
        <v>4.82</v>
      </c>
      <c r="AL71">
        <v>32.89</v>
      </c>
      <c r="AM71">
        <v>4.82</v>
      </c>
      <c r="AN71">
        <v>84.1</v>
      </c>
      <c r="AO71">
        <v>0</v>
      </c>
      <c r="AP71">
        <v>96.47</v>
      </c>
      <c r="AQ71">
        <v>0.35</v>
      </c>
      <c r="AR71">
        <v>24.12</v>
      </c>
      <c r="AS71">
        <v>13.51</v>
      </c>
      <c r="AT71">
        <v>0</v>
      </c>
      <c r="AU71">
        <v>0.48</v>
      </c>
      <c r="AV71">
        <v>0</v>
      </c>
      <c r="AW71">
        <v>0</v>
      </c>
      <c r="AX71">
        <v>67.53</v>
      </c>
      <c r="AY71">
        <v>0</v>
      </c>
      <c r="AZ71">
        <v>0.52</v>
      </c>
      <c r="BA71">
        <v>0</v>
      </c>
      <c r="BB71">
        <v>1.93</v>
      </c>
      <c r="BC71">
        <v>0</v>
      </c>
      <c r="BD71">
        <v>6.75</v>
      </c>
      <c r="BE71">
        <v>10.96</v>
      </c>
      <c r="BF71">
        <v>32.89</v>
      </c>
      <c r="BG71">
        <v>1.59</v>
      </c>
      <c r="BH71">
        <v>96.47</v>
      </c>
      <c r="BI71">
        <v>90.68</v>
      </c>
      <c r="BJ71">
        <v>0.68</v>
      </c>
      <c r="BK71">
        <v>0.77</v>
      </c>
      <c r="BL71">
        <v>24.12</v>
      </c>
      <c r="BM71">
        <v>192.94</v>
      </c>
      <c r="BN71">
        <v>168.58</v>
      </c>
      <c r="BO71">
        <v>0</v>
      </c>
      <c r="BP71">
        <v>0.88</v>
      </c>
      <c r="BQ71">
        <v>0</v>
      </c>
      <c r="BR71">
        <v>64.709999999999994</v>
      </c>
      <c r="BS71">
        <v>66.75</v>
      </c>
      <c r="BT71">
        <v>0.61</v>
      </c>
      <c r="BU71">
        <v>48.6</v>
      </c>
      <c r="BV71">
        <v>0</v>
      </c>
      <c r="BW71">
        <v>0</v>
      </c>
      <c r="BX71">
        <v>38.590000000000003</v>
      </c>
      <c r="BY71">
        <v>0</v>
      </c>
      <c r="BZ71">
        <v>0</v>
      </c>
      <c r="CA71">
        <v>24.12</v>
      </c>
      <c r="CB71">
        <v>21.75</v>
      </c>
      <c r="CC71">
        <v>24.12</v>
      </c>
      <c r="CD71">
        <v>48.24</v>
      </c>
      <c r="CE71">
        <v>0</v>
      </c>
      <c r="CF71">
        <v>16.39</v>
      </c>
      <c r="CG71">
        <v>48.24</v>
      </c>
      <c r="CH71">
        <v>0</v>
      </c>
      <c r="CI71">
        <v>24.12</v>
      </c>
      <c r="CJ71">
        <v>0</v>
      </c>
      <c r="CK71">
        <v>0</v>
      </c>
      <c r="CL71">
        <v>0</v>
      </c>
    </row>
    <row r="72" spans="7:90">
      <c r="G72" t="s">
        <v>114</v>
      </c>
      <c r="H72" s="73">
        <v>666.2600000000001</v>
      </c>
      <c r="I72" s="46">
        <v>442.26</v>
      </c>
      <c r="J72" s="46">
        <v>600.66999999999996</v>
      </c>
      <c r="K72" s="46">
        <v>131.38</v>
      </c>
      <c r="L72" s="46">
        <v>4.96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32.89</v>
      </c>
      <c r="Z72">
        <v>0</v>
      </c>
      <c r="AA72">
        <v>57.88</v>
      </c>
      <c r="AB72">
        <v>0.88</v>
      </c>
      <c r="AC72">
        <v>48.24</v>
      </c>
      <c r="AD72">
        <v>183.29</v>
      </c>
      <c r="AE72">
        <v>1.93</v>
      </c>
      <c r="AF72">
        <v>0.97</v>
      </c>
      <c r="AG72">
        <v>0</v>
      </c>
      <c r="AH72">
        <v>1.1000000000000001</v>
      </c>
      <c r="AI72">
        <v>121.54</v>
      </c>
      <c r="AJ72">
        <v>11.72</v>
      </c>
      <c r="AK72">
        <v>4.82</v>
      </c>
      <c r="AL72">
        <v>32.89</v>
      </c>
      <c r="AM72">
        <v>4.82</v>
      </c>
      <c r="AN72">
        <v>84.1</v>
      </c>
      <c r="AO72">
        <v>0</v>
      </c>
      <c r="AP72">
        <v>96.47</v>
      </c>
      <c r="AQ72">
        <v>0.35</v>
      </c>
      <c r="AR72">
        <v>24.12</v>
      </c>
      <c r="AS72">
        <v>13.51</v>
      </c>
      <c r="AT72">
        <v>0</v>
      </c>
      <c r="AU72">
        <v>0.48</v>
      </c>
      <c r="AV72">
        <v>0</v>
      </c>
      <c r="AW72">
        <v>0</v>
      </c>
      <c r="AX72">
        <v>67.53</v>
      </c>
      <c r="AY72">
        <v>0</v>
      </c>
      <c r="AZ72">
        <v>0.52</v>
      </c>
      <c r="BA72">
        <v>0</v>
      </c>
      <c r="BB72">
        <v>1.93</v>
      </c>
      <c r="BC72">
        <v>0</v>
      </c>
      <c r="BD72">
        <v>6.75</v>
      </c>
      <c r="BE72">
        <v>10.96</v>
      </c>
      <c r="BF72">
        <v>32.89</v>
      </c>
      <c r="BG72">
        <v>1.59</v>
      </c>
      <c r="BH72">
        <v>96.47</v>
      </c>
      <c r="BI72">
        <v>90.68</v>
      </c>
      <c r="BJ72">
        <v>0.68</v>
      </c>
      <c r="BK72">
        <v>0.77</v>
      </c>
      <c r="BL72">
        <v>24.12</v>
      </c>
      <c r="BM72">
        <v>192.94</v>
      </c>
      <c r="BN72">
        <v>168.58</v>
      </c>
      <c r="BO72">
        <v>0</v>
      </c>
      <c r="BP72">
        <v>0.88</v>
      </c>
      <c r="BQ72">
        <v>0</v>
      </c>
      <c r="BR72">
        <v>64.709999999999994</v>
      </c>
      <c r="BS72">
        <v>66.75</v>
      </c>
      <c r="BT72">
        <v>0.61</v>
      </c>
      <c r="BU72">
        <v>48.6</v>
      </c>
      <c r="BV72">
        <v>0</v>
      </c>
      <c r="BW72">
        <v>0</v>
      </c>
      <c r="BX72">
        <v>38.590000000000003</v>
      </c>
      <c r="BY72">
        <v>0</v>
      </c>
      <c r="BZ72">
        <v>0</v>
      </c>
      <c r="CA72">
        <v>24.12</v>
      </c>
      <c r="CB72">
        <v>21.75</v>
      </c>
      <c r="CC72">
        <v>24.12</v>
      </c>
      <c r="CD72">
        <v>48.24</v>
      </c>
      <c r="CE72">
        <v>0</v>
      </c>
      <c r="CF72">
        <v>16.39</v>
      </c>
      <c r="CG72">
        <v>48.24</v>
      </c>
      <c r="CH72">
        <v>0</v>
      </c>
      <c r="CI72">
        <v>24.12</v>
      </c>
      <c r="CJ72">
        <v>0</v>
      </c>
      <c r="CK72">
        <v>0</v>
      </c>
      <c r="CL72">
        <v>0</v>
      </c>
    </row>
    <row r="73" spans="7:90">
      <c r="G73" t="s">
        <v>115</v>
      </c>
      <c r="H73" s="73">
        <v>666.2600000000001</v>
      </c>
      <c r="I73" s="46">
        <v>442.26</v>
      </c>
      <c r="J73" s="46">
        <v>600.66999999999996</v>
      </c>
      <c r="K73" s="46">
        <v>131.38</v>
      </c>
      <c r="L73" s="46">
        <v>5.2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32.89</v>
      </c>
      <c r="Z73">
        <v>0</v>
      </c>
      <c r="AA73">
        <v>57.88</v>
      </c>
      <c r="AB73">
        <v>0.88</v>
      </c>
      <c r="AC73">
        <v>48.24</v>
      </c>
      <c r="AD73">
        <v>183.29</v>
      </c>
      <c r="AE73">
        <v>1.93</v>
      </c>
      <c r="AF73">
        <v>0.97</v>
      </c>
      <c r="AG73">
        <v>0</v>
      </c>
      <c r="AH73">
        <v>1.34</v>
      </c>
      <c r="AI73">
        <v>121.54</v>
      </c>
      <c r="AJ73">
        <v>11.72</v>
      </c>
      <c r="AK73">
        <v>4.82</v>
      </c>
      <c r="AL73">
        <v>32.89</v>
      </c>
      <c r="AM73">
        <v>4.82</v>
      </c>
      <c r="AN73">
        <v>84.1</v>
      </c>
      <c r="AO73">
        <v>0</v>
      </c>
      <c r="AP73">
        <v>96.47</v>
      </c>
      <c r="AQ73">
        <v>0.35</v>
      </c>
      <c r="AR73">
        <v>24.12</v>
      </c>
      <c r="AS73">
        <v>13.51</v>
      </c>
      <c r="AT73">
        <v>0</v>
      </c>
      <c r="AU73">
        <v>0.48</v>
      </c>
      <c r="AV73">
        <v>0</v>
      </c>
      <c r="AW73">
        <v>0</v>
      </c>
      <c r="AX73">
        <v>67.53</v>
      </c>
      <c r="AY73">
        <v>0</v>
      </c>
      <c r="AZ73">
        <v>0.52</v>
      </c>
      <c r="BA73">
        <v>0</v>
      </c>
      <c r="BB73">
        <v>1.93</v>
      </c>
      <c r="BC73">
        <v>0</v>
      </c>
      <c r="BD73">
        <v>6.75</v>
      </c>
      <c r="BE73">
        <v>10.96</v>
      </c>
      <c r="BF73">
        <v>32.89</v>
      </c>
      <c r="BG73">
        <v>1.59</v>
      </c>
      <c r="BH73">
        <v>96.47</v>
      </c>
      <c r="BI73">
        <v>90.68</v>
      </c>
      <c r="BJ73">
        <v>0.68</v>
      </c>
      <c r="BK73">
        <v>0.77</v>
      </c>
      <c r="BL73">
        <v>24.12</v>
      </c>
      <c r="BM73">
        <v>192.94</v>
      </c>
      <c r="BN73">
        <v>168.58</v>
      </c>
      <c r="BO73">
        <v>0</v>
      </c>
      <c r="BP73">
        <v>0.88</v>
      </c>
      <c r="BQ73">
        <v>0</v>
      </c>
      <c r="BR73">
        <v>64.709999999999994</v>
      </c>
      <c r="BS73">
        <v>66.75</v>
      </c>
      <c r="BT73">
        <v>0.61</v>
      </c>
      <c r="BU73">
        <v>48.6</v>
      </c>
      <c r="BV73">
        <v>0</v>
      </c>
      <c r="BW73">
        <v>0</v>
      </c>
      <c r="BX73">
        <v>38.590000000000003</v>
      </c>
      <c r="BY73">
        <v>0</v>
      </c>
      <c r="BZ73">
        <v>0</v>
      </c>
      <c r="CA73">
        <v>24.12</v>
      </c>
      <c r="CB73">
        <v>21.75</v>
      </c>
      <c r="CC73">
        <v>24.12</v>
      </c>
      <c r="CD73">
        <v>48.24</v>
      </c>
      <c r="CE73">
        <v>0</v>
      </c>
      <c r="CF73">
        <v>16.39</v>
      </c>
      <c r="CG73">
        <v>48.24</v>
      </c>
      <c r="CH73">
        <v>0</v>
      </c>
      <c r="CI73">
        <v>24.12</v>
      </c>
      <c r="CJ73">
        <v>0</v>
      </c>
      <c r="CK73">
        <v>0</v>
      </c>
      <c r="CL73">
        <v>0</v>
      </c>
    </row>
    <row r="74" spans="7:90">
      <c r="G74" t="s">
        <v>116</v>
      </c>
      <c r="H74" s="73">
        <v>666.2600000000001</v>
      </c>
      <c r="I74" s="46">
        <v>442.26</v>
      </c>
      <c r="J74" s="46">
        <v>600.66999999999996</v>
      </c>
      <c r="K74" s="46">
        <v>131.38</v>
      </c>
      <c r="L74" s="46">
        <v>4.7299999999999995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32.89</v>
      </c>
      <c r="Z74">
        <v>0</v>
      </c>
      <c r="AA74">
        <v>57.88</v>
      </c>
      <c r="AB74">
        <v>0.88</v>
      </c>
      <c r="AC74">
        <v>48.24</v>
      </c>
      <c r="AD74">
        <v>183.29</v>
      </c>
      <c r="AE74">
        <v>1.93</v>
      </c>
      <c r="AF74">
        <v>0.97</v>
      </c>
      <c r="AG74">
        <v>0</v>
      </c>
      <c r="AH74">
        <v>0.87</v>
      </c>
      <c r="AI74">
        <v>121.54</v>
      </c>
      <c r="AJ74">
        <v>11.72</v>
      </c>
      <c r="AK74">
        <v>4.82</v>
      </c>
      <c r="AL74">
        <v>32.89</v>
      </c>
      <c r="AM74">
        <v>4.82</v>
      </c>
      <c r="AN74">
        <v>84.1</v>
      </c>
      <c r="AO74">
        <v>0</v>
      </c>
      <c r="AP74">
        <v>96.47</v>
      </c>
      <c r="AQ74">
        <v>0.35</v>
      </c>
      <c r="AR74">
        <v>24.12</v>
      </c>
      <c r="AS74">
        <v>13.51</v>
      </c>
      <c r="AT74">
        <v>0</v>
      </c>
      <c r="AU74">
        <v>0.48</v>
      </c>
      <c r="AV74">
        <v>0</v>
      </c>
      <c r="AW74">
        <v>0</v>
      </c>
      <c r="AX74">
        <v>67.53</v>
      </c>
      <c r="AY74">
        <v>0</v>
      </c>
      <c r="AZ74">
        <v>0.52</v>
      </c>
      <c r="BA74">
        <v>0</v>
      </c>
      <c r="BB74">
        <v>1.93</v>
      </c>
      <c r="BC74">
        <v>0</v>
      </c>
      <c r="BD74">
        <v>6.75</v>
      </c>
      <c r="BE74">
        <v>10.96</v>
      </c>
      <c r="BF74">
        <v>32.89</v>
      </c>
      <c r="BG74">
        <v>1.59</v>
      </c>
      <c r="BH74">
        <v>96.47</v>
      </c>
      <c r="BI74">
        <v>90.68</v>
      </c>
      <c r="BJ74">
        <v>0.68</v>
      </c>
      <c r="BK74">
        <v>0.77</v>
      </c>
      <c r="BL74">
        <v>24.12</v>
      </c>
      <c r="BM74">
        <v>192.94</v>
      </c>
      <c r="BN74">
        <v>168.58</v>
      </c>
      <c r="BO74">
        <v>0</v>
      </c>
      <c r="BP74">
        <v>0.88</v>
      </c>
      <c r="BQ74">
        <v>0</v>
      </c>
      <c r="BR74">
        <v>64.709999999999994</v>
      </c>
      <c r="BS74">
        <v>66.75</v>
      </c>
      <c r="BT74">
        <v>0.61</v>
      </c>
      <c r="BU74">
        <v>48.6</v>
      </c>
      <c r="BV74">
        <v>0</v>
      </c>
      <c r="BW74">
        <v>0</v>
      </c>
      <c r="BX74">
        <v>38.590000000000003</v>
      </c>
      <c r="BY74">
        <v>0</v>
      </c>
      <c r="BZ74">
        <v>0</v>
      </c>
      <c r="CA74">
        <v>24.12</v>
      </c>
      <c r="CB74">
        <v>21.75</v>
      </c>
      <c r="CC74">
        <v>24.12</v>
      </c>
      <c r="CD74">
        <v>48.24</v>
      </c>
      <c r="CE74">
        <v>0</v>
      </c>
      <c r="CF74">
        <v>16.39</v>
      </c>
      <c r="CG74">
        <v>48.24</v>
      </c>
      <c r="CH74">
        <v>0</v>
      </c>
      <c r="CI74">
        <v>24.12</v>
      </c>
      <c r="CJ74">
        <v>0</v>
      </c>
      <c r="CK74">
        <v>0</v>
      </c>
      <c r="CL74">
        <v>0</v>
      </c>
    </row>
    <row r="75" spans="7:90">
      <c r="G75" t="s">
        <v>117</v>
      </c>
      <c r="H75" s="73">
        <v>654.54000000000008</v>
      </c>
      <c r="I75" s="46">
        <v>442.26</v>
      </c>
      <c r="J75" s="46">
        <v>601.6</v>
      </c>
      <c r="K75" s="46">
        <v>131.38</v>
      </c>
      <c r="L75" s="46">
        <v>4.45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32.89</v>
      </c>
      <c r="Z75">
        <v>0</v>
      </c>
      <c r="AA75">
        <v>57.88</v>
      </c>
      <c r="AB75">
        <v>0.88</v>
      </c>
      <c r="AC75">
        <v>48.24</v>
      </c>
      <c r="AD75">
        <v>183.29</v>
      </c>
      <c r="AE75">
        <v>1.93</v>
      </c>
      <c r="AF75">
        <v>0.97</v>
      </c>
      <c r="AG75">
        <v>0</v>
      </c>
      <c r="AH75">
        <v>0.59</v>
      </c>
      <c r="AI75">
        <v>121.54</v>
      </c>
      <c r="AJ75">
        <v>0</v>
      </c>
      <c r="AK75">
        <v>4.82</v>
      </c>
      <c r="AL75">
        <v>32.89</v>
      </c>
      <c r="AM75">
        <v>4.82</v>
      </c>
      <c r="AN75">
        <v>84.1</v>
      </c>
      <c r="AO75">
        <v>0</v>
      </c>
      <c r="AP75">
        <v>96.47</v>
      </c>
      <c r="AQ75">
        <v>0.35</v>
      </c>
      <c r="AR75">
        <v>24.12</v>
      </c>
      <c r="AS75">
        <v>13.51</v>
      </c>
      <c r="AT75">
        <v>0</v>
      </c>
      <c r="AU75">
        <v>0.48</v>
      </c>
      <c r="AV75">
        <v>0</v>
      </c>
      <c r="AW75">
        <v>0</v>
      </c>
      <c r="AX75">
        <v>67.53</v>
      </c>
      <c r="AY75">
        <v>0</v>
      </c>
      <c r="AZ75">
        <v>0.52</v>
      </c>
      <c r="BA75">
        <v>0</v>
      </c>
      <c r="BB75">
        <v>1.93</v>
      </c>
      <c r="BC75">
        <v>0</v>
      </c>
      <c r="BD75">
        <v>6.75</v>
      </c>
      <c r="BE75">
        <v>10.96</v>
      </c>
      <c r="BF75">
        <v>32.89</v>
      </c>
      <c r="BG75">
        <v>1.59</v>
      </c>
      <c r="BH75">
        <v>96.47</v>
      </c>
      <c r="BI75">
        <v>90.68</v>
      </c>
      <c r="BJ75">
        <v>0.68</v>
      </c>
      <c r="BK75">
        <v>0.77</v>
      </c>
      <c r="BL75">
        <v>24.12</v>
      </c>
      <c r="BM75">
        <v>192.94</v>
      </c>
      <c r="BN75">
        <v>168.58</v>
      </c>
      <c r="BO75">
        <v>0</v>
      </c>
      <c r="BP75">
        <v>0.88</v>
      </c>
      <c r="BQ75">
        <v>0</v>
      </c>
      <c r="BR75">
        <v>64.709999999999994</v>
      </c>
      <c r="BS75">
        <v>66.75</v>
      </c>
      <c r="BT75">
        <v>0.61</v>
      </c>
      <c r="BU75">
        <v>48.6</v>
      </c>
      <c r="BV75">
        <v>0</v>
      </c>
      <c r="BW75">
        <v>0</v>
      </c>
      <c r="BX75">
        <v>38.590000000000003</v>
      </c>
      <c r="BY75">
        <v>0</v>
      </c>
      <c r="BZ75">
        <v>0</v>
      </c>
      <c r="CA75">
        <v>24.12</v>
      </c>
      <c r="CB75">
        <v>21.75</v>
      </c>
      <c r="CC75">
        <v>24.12</v>
      </c>
      <c r="CD75">
        <v>48.24</v>
      </c>
      <c r="CE75">
        <v>0</v>
      </c>
      <c r="CF75">
        <v>17.32</v>
      </c>
      <c r="CG75">
        <v>48.24</v>
      </c>
      <c r="CH75">
        <v>0</v>
      </c>
      <c r="CI75">
        <v>24.12</v>
      </c>
      <c r="CJ75">
        <v>0</v>
      </c>
      <c r="CK75">
        <v>0</v>
      </c>
      <c r="CL75">
        <v>0</v>
      </c>
    </row>
    <row r="76" spans="7:90">
      <c r="G76" t="s">
        <v>118</v>
      </c>
      <c r="H76" s="73">
        <v>654.54000000000008</v>
      </c>
      <c r="I76" s="46">
        <v>442.26</v>
      </c>
      <c r="J76" s="46">
        <v>601.6</v>
      </c>
      <c r="K76" s="46">
        <v>131.38</v>
      </c>
      <c r="L76" s="46">
        <v>4.2699999999999996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32.89</v>
      </c>
      <c r="Z76">
        <v>0</v>
      </c>
      <c r="AA76">
        <v>57.88</v>
      </c>
      <c r="AB76">
        <v>0.88</v>
      </c>
      <c r="AC76">
        <v>48.24</v>
      </c>
      <c r="AD76">
        <v>183.29</v>
      </c>
      <c r="AE76">
        <v>1.93</v>
      </c>
      <c r="AF76">
        <v>0.97</v>
      </c>
      <c r="AG76">
        <v>0</v>
      </c>
      <c r="AH76">
        <v>0.41</v>
      </c>
      <c r="AI76">
        <v>121.54</v>
      </c>
      <c r="AJ76">
        <v>0</v>
      </c>
      <c r="AK76">
        <v>4.82</v>
      </c>
      <c r="AL76">
        <v>32.89</v>
      </c>
      <c r="AM76">
        <v>4.82</v>
      </c>
      <c r="AN76">
        <v>84.1</v>
      </c>
      <c r="AO76">
        <v>0</v>
      </c>
      <c r="AP76">
        <v>96.47</v>
      </c>
      <c r="AQ76">
        <v>0.35</v>
      </c>
      <c r="AR76">
        <v>24.12</v>
      </c>
      <c r="AS76">
        <v>13.51</v>
      </c>
      <c r="AT76">
        <v>0</v>
      </c>
      <c r="AU76">
        <v>0.48</v>
      </c>
      <c r="AV76">
        <v>0</v>
      </c>
      <c r="AW76">
        <v>0</v>
      </c>
      <c r="AX76">
        <v>67.53</v>
      </c>
      <c r="AY76">
        <v>0</v>
      </c>
      <c r="AZ76">
        <v>0.52</v>
      </c>
      <c r="BA76">
        <v>0</v>
      </c>
      <c r="BB76">
        <v>1.93</v>
      </c>
      <c r="BC76">
        <v>0</v>
      </c>
      <c r="BD76">
        <v>6.75</v>
      </c>
      <c r="BE76">
        <v>10.96</v>
      </c>
      <c r="BF76">
        <v>32.89</v>
      </c>
      <c r="BG76">
        <v>1.59</v>
      </c>
      <c r="BH76">
        <v>96.47</v>
      </c>
      <c r="BI76">
        <v>90.68</v>
      </c>
      <c r="BJ76">
        <v>0.68</v>
      </c>
      <c r="BK76">
        <v>0.77</v>
      </c>
      <c r="BL76">
        <v>24.12</v>
      </c>
      <c r="BM76">
        <v>192.94</v>
      </c>
      <c r="BN76">
        <v>168.58</v>
      </c>
      <c r="BO76">
        <v>0</v>
      </c>
      <c r="BP76">
        <v>0.88</v>
      </c>
      <c r="BQ76">
        <v>0</v>
      </c>
      <c r="BR76">
        <v>64.709999999999994</v>
      </c>
      <c r="BS76">
        <v>66.75</v>
      </c>
      <c r="BT76">
        <v>0.61</v>
      </c>
      <c r="BU76">
        <v>48.6</v>
      </c>
      <c r="BV76">
        <v>0</v>
      </c>
      <c r="BW76">
        <v>0</v>
      </c>
      <c r="BX76">
        <v>38.590000000000003</v>
      </c>
      <c r="BY76">
        <v>0</v>
      </c>
      <c r="BZ76">
        <v>0</v>
      </c>
      <c r="CA76">
        <v>24.12</v>
      </c>
      <c r="CB76">
        <v>21.75</v>
      </c>
      <c r="CC76">
        <v>24.12</v>
      </c>
      <c r="CD76">
        <v>48.24</v>
      </c>
      <c r="CE76">
        <v>0</v>
      </c>
      <c r="CF76">
        <v>17.32</v>
      </c>
      <c r="CG76">
        <v>48.24</v>
      </c>
      <c r="CH76">
        <v>0</v>
      </c>
      <c r="CI76">
        <v>24.12</v>
      </c>
      <c r="CJ76">
        <v>0</v>
      </c>
      <c r="CK76">
        <v>0</v>
      </c>
      <c r="CL76">
        <v>0</v>
      </c>
    </row>
    <row r="77" spans="7:90">
      <c r="G77" t="s">
        <v>119</v>
      </c>
      <c r="H77" s="73">
        <v>654.54000000000008</v>
      </c>
      <c r="I77" s="46">
        <v>368.96</v>
      </c>
      <c r="J77" s="46">
        <v>601.6</v>
      </c>
      <c r="K77" s="46">
        <v>131.38</v>
      </c>
      <c r="L77" s="46">
        <v>4.05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32.89</v>
      </c>
      <c r="Z77">
        <v>0</v>
      </c>
      <c r="AA77">
        <v>57.88</v>
      </c>
      <c r="AB77">
        <v>0.88</v>
      </c>
      <c r="AC77">
        <v>48.24</v>
      </c>
      <c r="AD77">
        <v>183.29</v>
      </c>
      <c r="AE77">
        <v>1.93</v>
      </c>
      <c r="AF77">
        <v>0.97</v>
      </c>
      <c r="AG77">
        <v>0</v>
      </c>
      <c r="AH77">
        <v>0.19</v>
      </c>
      <c r="AI77">
        <v>48.24</v>
      </c>
      <c r="AJ77">
        <v>0</v>
      </c>
      <c r="AK77">
        <v>4.82</v>
      </c>
      <c r="AL77">
        <v>32.89</v>
      </c>
      <c r="AM77">
        <v>4.82</v>
      </c>
      <c r="AN77">
        <v>84.1</v>
      </c>
      <c r="AO77">
        <v>0</v>
      </c>
      <c r="AP77">
        <v>96.47</v>
      </c>
      <c r="AQ77">
        <v>0.35</v>
      </c>
      <c r="AR77">
        <v>24.12</v>
      </c>
      <c r="AS77">
        <v>13.51</v>
      </c>
      <c r="AT77">
        <v>0</v>
      </c>
      <c r="AU77">
        <v>0.48</v>
      </c>
      <c r="AV77">
        <v>0</v>
      </c>
      <c r="AW77">
        <v>0</v>
      </c>
      <c r="AX77">
        <v>67.53</v>
      </c>
      <c r="AY77">
        <v>0</v>
      </c>
      <c r="AZ77">
        <v>0.52</v>
      </c>
      <c r="BA77">
        <v>0</v>
      </c>
      <c r="BB77">
        <v>1.93</v>
      </c>
      <c r="BC77">
        <v>0</v>
      </c>
      <c r="BD77">
        <v>6.75</v>
      </c>
      <c r="BE77">
        <v>10.96</v>
      </c>
      <c r="BF77">
        <v>32.89</v>
      </c>
      <c r="BG77">
        <v>1.59</v>
      </c>
      <c r="BH77">
        <v>96.47</v>
      </c>
      <c r="BI77">
        <v>90.68</v>
      </c>
      <c r="BJ77">
        <v>0.68</v>
      </c>
      <c r="BK77">
        <v>0.77</v>
      </c>
      <c r="BL77">
        <v>24.12</v>
      </c>
      <c r="BM77">
        <v>192.94</v>
      </c>
      <c r="BN77">
        <v>168.58</v>
      </c>
      <c r="BO77">
        <v>0</v>
      </c>
      <c r="BP77">
        <v>0.88</v>
      </c>
      <c r="BQ77">
        <v>0</v>
      </c>
      <c r="BR77">
        <v>64.709999999999994</v>
      </c>
      <c r="BS77">
        <v>66.75</v>
      </c>
      <c r="BT77">
        <v>0.61</v>
      </c>
      <c r="BU77">
        <v>48.6</v>
      </c>
      <c r="BV77">
        <v>0</v>
      </c>
      <c r="BW77">
        <v>0</v>
      </c>
      <c r="BX77">
        <v>38.590000000000003</v>
      </c>
      <c r="BY77">
        <v>0</v>
      </c>
      <c r="BZ77">
        <v>0</v>
      </c>
      <c r="CA77">
        <v>24.12</v>
      </c>
      <c r="CB77">
        <v>21.75</v>
      </c>
      <c r="CC77">
        <v>24.12</v>
      </c>
      <c r="CD77">
        <v>48.24</v>
      </c>
      <c r="CE77">
        <v>0</v>
      </c>
      <c r="CF77">
        <v>17.32</v>
      </c>
      <c r="CG77">
        <v>48.24</v>
      </c>
      <c r="CH77">
        <v>0</v>
      </c>
      <c r="CI77">
        <v>24.12</v>
      </c>
      <c r="CJ77">
        <v>0</v>
      </c>
      <c r="CK77">
        <v>0</v>
      </c>
      <c r="CL77">
        <v>0</v>
      </c>
    </row>
    <row r="78" spans="7:90">
      <c r="G78" t="s">
        <v>120</v>
      </c>
      <c r="H78" s="73">
        <v>654.54000000000008</v>
      </c>
      <c r="I78" s="46">
        <v>368.96</v>
      </c>
      <c r="J78" s="46">
        <v>601.6</v>
      </c>
      <c r="K78" s="46">
        <v>131.38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32.89</v>
      </c>
      <c r="Z78">
        <v>0</v>
      </c>
      <c r="AA78">
        <v>57.88</v>
      </c>
      <c r="AB78">
        <v>0.88</v>
      </c>
      <c r="AC78">
        <v>48.24</v>
      </c>
      <c r="AD78">
        <v>183.29</v>
      </c>
      <c r="AE78">
        <v>1.93</v>
      </c>
      <c r="AF78">
        <v>0.97</v>
      </c>
      <c r="AG78">
        <v>0</v>
      </c>
      <c r="AH78">
        <v>0</v>
      </c>
      <c r="AI78">
        <v>48.24</v>
      </c>
      <c r="AJ78">
        <v>0</v>
      </c>
      <c r="AK78">
        <v>4.82</v>
      </c>
      <c r="AL78">
        <v>32.89</v>
      </c>
      <c r="AM78">
        <v>4.82</v>
      </c>
      <c r="AN78">
        <v>84.1</v>
      </c>
      <c r="AO78">
        <v>0</v>
      </c>
      <c r="AP78">
        <v>96.47</v>
      </c>
      <c r="AQ78">
        <v>0.35</v>
      </c>
      <c r="AR78">
        <v>24.12</v>
      </c>
      <c r="AS78">
        <v>13.51</v>
      </c>
      <c r="AT78">
        <v>0</v>
      </c>
      <c r="AU78">
        <v>0.48</v>
      </c>
      <c r="AV78">
        <v>0</v>
      </c>
      <c r="AW78">
        <v>0</v>
      </c>
      <c r="AX78">
        <v>67.53</v>
      </c>
      <c r="AY78">
        <v>0</v>
      </c>
      <c r="AZ78">
        <v>0.52</v>
      </c>
      <c r="BA78">
        <v>0</v>
      </c>
      <c r="BB78">
        <v>1.93</v>
      </c>
      <c r="BC78">
        <v>0</v>
      </c>
      <c r="BD78">
        <v>6.75</v>
      </c>
      <c r="BE78">
        <v>10.96</v>
      </c>
      <c r="BF78">
        <v>32.89</v>
      </c>
      <c r="BG78">
        <v>1.59</v>
      </c>
      <c r="BH78">
        <v>96.47</v>
      </c>
      <c r="BI78">
        <v>90.68</v>
      </c>
      <c r="BJ78">
        <v>0.68</v>
      </c>
      <c r="BK78">
        <v>0.77</v>
      </c>
      <c r="BL78">
        <v>24.12</v>
      </c>
      <c r="BM78">
        <v>192.94</v>
      </c>
      <c r="BN78">
        <v>168.58</v>
      </c>
      <c r="BO78">
        <v>0</v>
      </c>
      <c r="BP78">
        <v>0.88</v>
      </c>
      <c r="BQ78">
        <v>0</v>
      </c>
      <c r="BR78">
        <v>64.709999999999994</v>
      </c>
      <c r="BS78">
        <v>66.75</v>
      </c>
      <c r="BT78">
        <v>0.61</v>
      </c>
      <c r="BU78">
        <v>48.6</v>
      </c>
      <c r="BV78">
        <v>0</v>
      </c>
      <c r="BW78">
        <v>0</v>
      </c>
      <c r="BX78">
        <v>38.590000000000003</v>
      </c>
      <c r="BY78">
        <v>0</v>
      </c>
      <c r="BZ78">
        <v>0</v>
      </c>
      <c r="CA78">
        <v>24.12</v>
      </c>
      <c r="CB78">
        <v>21.75</v>
      </c>
      <c r="CC78">
        <v>24.12</v>
      </c>
      <c r="CD78">
        <v>48.24</v>
      </c>
      <c r="CE78">
        <v>0</v>
      </c>
      <c r="CF78">
        <v>17.32</v>
      </c>
      <c r="CG78">
        <v>48.24</v>
      </c>
      <c r="CH78">
        <v>0</v>
      </c>
      <c r="CI78">
        <v>24.12</v>
      </c>
      <c r="CJ78">
        <v>0</v>
      </c>
      <c r="CK78">
        <v>0</v>
      </c>
      <c r="CL78">
        <v>0</v>
      </c>
    </row>
    <row r="79" spans="7:90">
      <c r="G79" t="s">
        <v>121</v>
      </c>
      <c r="H79" s="73">
        <v>654.55000000000007</v>
      </c>
      <c r="I79" s="46">
        <v>368.96</v>
      </c>
      <c r="J79" s="46">
        <v>583.22</v>
      </c>
      <c r="K79" s="46">
        <v>131.38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32.89</v>
      </c>
      <c r="Z79">
        <v>0</v>
      </c>
      <c r="AA79">
        <v>0</v>
      </c>
      <c r="AB79">
        <v>0.88</v>
      </c>
      <c r="AC79">
        <v>48.24</v>
      </c>
      <c r="AD79">
        <v>241.18</v>
      </c>
      <c r="AE79">
        <v>1.93</v>
      </c>
      <c r="AF79">
        <v>0.97</v>
      </c>
      <c r="AG79">
        <v>0</v>
      </c>
      <c r="AH79">
        <v>0</v>
      </c>
      <c r="AI79">
        <v>48.24</v>
      </c>
      <c r="AJ79">
        <v>0</v>
      </c>
      <c r="AK79">
        <v>3.86</v>
      </c>
      <c r="AL79">
        <v>32.89</v>
      </c>
      <c r="AM79">
        <v>4.82</v>
      </c>
      <c r="AN79">
        <v>84.1</v>
      </c>
      <c r="AO79">
        <v>0</v>
      </c>
      <c r="AP79">
        <v>96.47</v>
      </c>
      <c r="AQ79">
        <v>0.35</v>
      </c>
      <c r="AR79">
        <v>4.82</v>
      </c>
      <c r="AS79">
        <v>13.51</v>
      </c>
      <c r="AT79">
        <v>0</v>
      </c>
      <c r="AU79">
        <v>0.48</v>
      </c>
      <c r="AV79">
        <v>0</v>
      </c>
      <c r="AW79">
        <v>0</v>
      </c>
      <c r="AX79">
        <v>67.53</v>
      </c>
      <c r="AY79">
        <v>0</v>
      </c>
      <c r="AZ79">
        <v>0.52</v>
      </c>
      <c r="BA79">
        <v>0</v>
      </c>
      <c r="BB79">
        <v>1.93</v>
      </c>
      <c r="BC79">
        <v>0</v>
      </c>
      <c r="BD79">
        <v>7.72</v>
      </c>
      <c r="BE79">
        <v>10.96</v>
      </c>
      <c r="BF79">
        <v>32.89</v>
      </c>
      <c r="BG79">
        <v>1.59</v>
      </c>
      <c r="BH79">
        <v>96.47</v>
      </c>
      <c r="BI79">
        <v>90.68</v>
      </c>
      <c r="BJ79">
        <v>0.68</v>
      </c>
      <c r="BK79">
        <v>0.77</v>
      </c>
      <c r="BL79">
        <v>24.12</v>
      </c>
      <c r="BM79">
        <v>192.94</v>
      </c>
      <c r="BN79">
        <v>168.58</v>
      </c>
      <c r="BO79">
        <v>0</v>
      </c>
      <c r="BP79">
        <v>0.88</v>
      </c>
      <c r="BQ79">
        <v>0</v>
      </c>
      <c r="BR79">
        <v>64.709999999999994</v>
      </c>
      <c r="BS79">
        <v>66.75</v>
      </c>
      <c r="BT79">
        <v>0.61</v>
      </c>
      <c r="BU79">
        <v>48.6</v>
      </c>
      <c r="BV79">
        <v>0</v>
      </c>
      <c r="BW79">
        <v>0</v>
      </c>
      <c r="BX79">
        <v>38.590000000000003</v>
      </c>
      <c r="BY79">
        <v>0</v>
      </c>
      <c r="BZ79">
        <v>0</v>
      </c>
      <c r="CA79">
        <v>24.12</v>
      </c>
      <c r="CB79">
        <v>21.75</v>
      </c>
      <c r="CC79">
        <v>24.12</v>
      </c>
      <c r="CD79">
        <v>48.24</v>
      </c>
      <c r="CE79">
        <v>0</v>
      </c>
      <c r="CF79">
        <v>18.23</v>
      </c>
      <c r="CG79">
        <v>48.24</v>
      </c>
      <c r="CH79">
        <v>0</v>
      </c>
      <c r="CI79">
        <v>24.12</v>
      </c>
      <c r="CJ79">
        <v>0</v>
      </c>
      <c r="CK79">
        <v>0</v>
      </c>
      <c r="CL79">
        <v>0</v>
      </c>
    </row>
    <row r="80" spans="7:90">
      <c r="G80" t="s">
        <v>122</v>
      </c>
      <c r="H80" s="73">
        <v>654.55000000000007</v>
      </c>
      <c r="I80" s="46">
        <v>368.96</v>
      </c>
      <c r="J80" s="46">
        <v>583.22</v>
      </c>
      <c r="K80" s="46">
        <v>131.38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32.89</v>
      </c>
      <c r="Z80">
        <v>0</v>
      </c>
      <c r="AA80">
        <v>0</v>
      </c>
      <c r="AB80">
        <v>0.88</v>
      </c>
      <c r="AC80">
        <v>48.24</v>
      </c>
      <c r="AD80">
        <v>241.18</v>
      </c>
      <c r="AE80">
        <v>1.93</v>
      </c>
      <c r="AF80">
        <v>0.97</v>
      </c>
      <c r="AG80">
        <v>0</v>
      </c>
      <c r="AH80">
        <v>0</v>
      </c>
      <c r="AI80">
        <v>48.24</v>
      </c>
      <c r="AJ80">
        <v>0</v>
      </c>
      <c r="AK80">
        <v>3.86</v>
      </c>
      <c r="AL80">
        <v>32.89</v>
      </c>
      <c r="AM80">
        <v>4.82</v>
      </c>
      <c r="AN80">
        <v>84.1</v>
      </c>
      <c r="AO80">
        <v>0</v>
      </c>
      <c r="AP80">
        <v>96.47</v>
      </c>
      <c r="AQ80">
        <v>0.35</v>
      </c>
      <c r="AR80">
        <v>4.82</v>
      </c>
      <c r="AS80">
        <v>13.51</v>
      </c>
      <c r="AT80">
        <v>0</v>
      </c>
      <c r="AU80">
        <v>0.48</v>
      </c>
      <c r="AV80">
        <v>0</v>
      </c>
      <c r="AW80">
        <v>0</v>
      </c>
      <c r="AX80">
        <v>67.53</v>
      </c>
      <c r="AY80">
        <v>0</v>
      </c>
      <c r="AZ80">
        <v>0.52</v>
      </c>
      <c r="BA80">
        <v>0</v>
      </c>
      <c r="BB80">
        <v>1.93</v>
      </c>
      <c r="BC80">
        <v>0</v>
      </c>
      <c r="BD80">
        <v>7.72</v>
      </c>
      <c r="BE80">
        <v>10.96</v>
      </c>
      <c r="BF80">
        <v>32.89</v>
      </c>
      <c r="BG80">
        <v>1.59</v>
      </c>
      <c r="BH80">
        <v>96.47</v>
      </c>
      <c r="BI80">
        <v>90.68</v>
      </c>
      <c r="BJ80">
        <v>0.68</v>
      </c>
      <c r="BK80">
        <v>0.77</v>
      </c>
      <c r="BL80">
        <v>24.12</v>
      </c>
      <c r="BM80">
        <v>192.94</v>
      </c>
      <c r="BN80">
        <v>168.58</v>
      </c>
      <c r="BO80">
        <v>0</v>
      </c>
      <c r="BP80">
        <v>0.88</v>
      </c>
      <c r="BQ80">
        <v>0</v>
      </c>
      <c r="BR80">
        <v>64.709999999999994</v>
      </c>
      <c r="BS80">
        <v>66.75</v>
      </c>
      <c r="BT80">
        <v>0.61</v>
      </c>
      <c r="BU80">
        <v>48.6</v>
      </c>
      <c r="BV80">
        <v>0</v>
      </c>
      <c r="BW80">
        <v>0</v>
      </c>
      <c r="BX80">
        <v>38.590000000000003</v>
      </c>
      <c r="BY80">
        <v>0</v>
      </c>
      <c r="BZ80">
        <v>0</v>
      </c>
      <c r="CA80">
        <v>24.12</v>
      </c>
      <c r="CB80">
        <v>21.75</v>
      </c>
      <c r="CC80">
        <v>24.12</v>
      </c>
      <c r="CD80">
        <v>48.24</v>
      </c>
      <c r="CE80">
        <v>0</v>
      </c>
      <c r="CF80">
        <v>18.23</v>
      </c>
      <c r="CG80">
        <v>48.24</v>
      </c>
      <c r="CH80">
        <v>0</v>
      </c>
      <c r="CI80">
        <v>24.12</v>
      </c>
      <c r="CJ80">
        <v>0</v>
      </c>
      <c r="CK80">
        <v>0</v>
      </c>
      <c r="CL80">
        <v>0</v>
      </c>
    </row>
    <row r="81" spans="7:90">
      <c r="G81" t="s">
        <v>123</v>
      </c>
      <c r="H81" s="73">
        <v>654.55000000000007</v>
      </c>
      <c r="I81" s="46">
        <v>368.96</v>
      </c>
      <c r="J81" s="46">
        <v>583.22</v>
      </c>
      <c r="K81" s="46">
        <v>131.38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32.89</v>
      </c>
      <c r="Z81">
        <v>0</v>
      </c>
      <c r="AA81">
        <v>0</v>
      </c>
      <c r="AB81">
        <v>0.88</v>
      </c>
      <c r="AC81">
        <v>48.24</v>
      </c>
      <c r="AD81">
        <v>241.18</v>
      </c>
      <c r="AE81">
        <v>1.93</v>
      </c>
      <c r="AF81">
        <v>0.97</v>
      </c>
      <c r="AG81">
        <v>0</v>
      </c>
      <c r="AH81">
        <v>0</v>
      </c>
      <c r="AI81">
        <v>48.24</v>
      </c>
      <c r="AJ81">
        <v>0</v>
      </c>
      <c r="AK81">
        <v>3.86</v>
      </c>
      <c r="AL81">
        <v>32.89</v>
      </c>
      <c r="AM81">
        <v>4.82</v>
      </c>
      <c r="AN81">
        <v>84.1</v>
      </c>
      <c r="AO81">
        <v>0</v>
      </c>
      <c r="AP81">
        <v>96.47</v>
      </c>
      <c r="AQ81">
        <v>0.35</v>
      </c>
      <c r="AR81">
        <v>4.82</v>
      </c>
      <c r="AS81">
        <v>13.51</v>
      </c>
      <c r="AT81">
        <v>0</v>
      </c>
      <c r="AU81">
        <v>0.48</v>
      </c>
      <c r="AV81">
        <v>0</v>
      </c>
      <c r="AW81">
        <v>0</v>
      </c>
      <c r="AX81">
        <v>67.53</v>
      </c>
      <c r="AY81">
        <v>0</v>
      </c>
      <c r="AZ81">
        <v>0.52</v>
      </c>
      <c r="BA81">
        <v>0</v>
      </c>
      <c r="BB81">
        <v>1.93</v>
      </c>
      <c r="BC81">
        <v>0</v>
      </c>
      <c r="BD81">
        <v>7.72</v>
      </c>
      <c r="BE81">
        <v>10.96</v>
      </c>
      <c r="BF81">
        <v>32.89</v>
      </c>
      <c r="BG81">
        <v>1.59</v>
      </c>
      <c r="BH81">
        <v>96.47</v>
      </c>
      <c r="BI81">
        <v>90.68</v>
      </c>
      <c r="BJ81">
        <v>0.68</v>
      </c>
      <c r="BK81">
        <v>0.77</v>
      </c>
      <c r="BL81">
        <v>24.12</v>
      </c>
      <c r="BM81">
        <v>192.94</v>
      </c>
      <c r="BN81">
        <v>168.58</v>
      </c>
      <c r="BO81">
        <v>0</v>
      </c>
      <c r="BP81">
        <v>0.88</v>
      </c>
      <c r="BQ81">
        <v>0</v>
      </c>
      <c r="BR81">
        <v>64.709999999999994</v>
      </c>
      <c r="BS81">
        <v>66.75</v>
      </c>
      <c r="BT81">
        <v>0.61</v>
      </c>
      <c r="BU81">
        <v>48.6</v>
      </c>
      <c r="BV81">
        <v>0</v>
      </c>
      <c r="BW81">
        <v>0</v>
      </c>
      <c r="BX81">
        <v>38.590000000000003</v>
      </c>
      <c r="BY81">
        <v>0</v>
      </c>
      <c r="BZ81">
        <v>0</v>
      </c>
      <c r="CA81">
        <v>24.12</v>
      </c>
      <c r="CB81">
        <v>21.75</v>
      </c>
      <c r="CC81">
        <v>24.12</v>
      </c>
      <c r="CD81">
        <v>48.24</v>
      </c>
      <c r="CE81">
        <v>0</v>
      </c>
      <c r="CF81">
        <v>18.23</v>
      </c>
      <c r="CG81">
        <v>48.24</v>
      </c>
      <c r="CH81">
        <v>0</v>
      </c>
      <c r="CI81">
        <v>24.12</v>
      </c>
      <c r="CJ81">
        <v>0</v>
      </c>
      <c r="CK81">
        <v>0</v>
      </c>
      <c r="CL81">
        <v>0</v>
      </c>
    </row>
    <row r="82" spans="7:90">
      <c r="G82" t="s">
        <v>124</v>
      </c>
      <c r="H82" s="73">
        <v>654.55000000000007</v>
      </c>
      <c r="I82" s="46">
        <v>368.96</v>
      </c>
      <c r="J82" s="46">
        <v>583.22</v>
      </c>
      <c r="K82" s="46">
        <v>131.38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32.89</v>
      </c>
      <c r="Z82">
        <v>0</v>
      </c>
      <c r="AA82">
        <v>0</v>
      </c>
      <c r="AB82">
        <v>0.88</v>
      </c>
      <c r="AC82">
        <v>48.24</v>
      </c>
      <c r="AD82">
        <v>241.18</v>
      </c>
      <c r="AE82">
        <v>1.93</v>
      </c>
      <c r="AF82">
        <v>0.97</v>
      </c>
      <c r="AG82">
        <v>0</v>
      </c>
      <c r="AH82">
        <v>0</v>
      </c>
      <c r="AI82">
        <v>48.24</v>
      </c>
      <c r="AJ82">
        <v>0</v>
      </c>
      <c r="AK82">
        <v>3.86</v>
      </c>
      <c r="AL82">
        <v>32.89</v>
      </c>
      <c r="AM82">
        <v>4.82</v>
      </c>
      <c r="AN82">
        <v>84.1</v>
      </c>
      <c r="AO82">
        <v>0</v>
      </c>
      <c r="AP82">
        <v>96.47</v>
      </c>
      <c r="AQ82">
        <v>0.35</v>
      </c>
      <c r="AR82">
        <v>4.82</v>
      </c>
      <c r="AS82">
        <v>13.51</v>
      </c>
      <c r="AT82">
        <v>0</v>
      </c>
      <c r="AU82">
        <v>0.48</v>
      </c>
      <c r="AV82">
        <v>0</v>
      </c>
      <c r="AW82">
        <v>0</v>
      </c>
      <c r="AX82">
        <v>67.53</v>
      </c>
      <c r="AY82">
        <v>0</v>
      </c>
      <c r="AZ82">
        <v>0.52</v>
      </c>
      <c r="BA82">
        <v>0</v>
      </c>
      <c r="BB82">
        <v>1.93</v>
      </c>
      <c r="BC82">
        <v>0</v>
      </c>
      <c r="BD82">
        <v>7.72</v>
      </c>
      <c r="BE82">
        <v>10.96</v>
      </c>
      <c r="BF82">
        <v>32.89</v>
      </c>
      <c r="BG82">
        <v>1.59</v>
      </c>
      <c r="BH82">
        <v>96.47</v>
      </c>
      <c r="BI82">
        <v>90.68</v>
      </c>
      <c r="BJ82">
        <v>0.68</v>
      </c>
      <c r="BK82">
        <v>0.77</v>
      </c>
      <c r="BL82">
        <v>24.12</v>
      </c>
      <c r="BM82">
        <v>192.94</v>
      </c>
      <c r="BN82">
        <v>168.58</v>
      </c>
      <c r="BO82">
        <v>0</v>
      </c>
      <c r="BP82">
        <v>0.88</v>
      </c>
      <c r="BQ82">
        <v>0</v>
      </c>
      <c r="BR82">
        <v>64.709999999999994</v>
      </c>
      <c r="BS82">
        <v>66.75</v>
      </c>
      <c r="BT82">
        <v>0.61</v>
      </c>
      <c r="BU82">
        <v>48.6</v>
      </c>
      <c r="BV82">
        <v>0</v>
      </c>
      <c r="BW82">
        <v>0</v>
      </c>
      <c r="BX82">
        <v>38.590000000000003</v>
      </c>
      <c r="BY82">
        <v>0</v>
      </c>
      <c r="BZ82">
        <v>0</v>
      </c>
      <c r="CA82">
        <v>24.12</v>
      </c>
      <c r="CB82">
        <v>21.75</v>
      </c>
      <c r="CC82">
        <v>24.12</v>
      </c>
      <c r="CD82">
        <v>48.24</v>
      </c>
      <c r="CE82">
        <v>0</v>
      </c>
      <c r="CF82">
        <v>18.23</v>
      </c>
      <c r="CG82">
        <v>48.24</v>
      </c>
      <c r="CH82">
        <v>0</v>
      </c>
      <c r="CI82">
        <v>24.12</v>
      </c>
      <c r="CJ82">
        <v>0</v>
      </c>
      <c r="CK82">
        <v>0</v>
      </c>
      <c r="CL82">
        <v>0</v>
      </c>
    </row>
    <row r="83" spans="7:90">
      <c r="G83" t="s">
        <v>125</v>
      </c>
      <c r="H83" s="73">
        <v>799.2600000000001</v>
      </c>
      <c r="I83" s="46">
        <v>368.96</v>
      </c>
      <c r="J83" s="46">
        <v>583.69000000000005</v>
      </c>
      <c r="K83" s="46">
        <v>131.38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32.89</v>
      </c>
      <c r="Z83">
        <v>0</v>
      </c>
      <c r="AA83">
        <v>0</v>
      </c>
      <c r="AB83">
        <v>0.88</v>
      </c>
      <c r="AC83">
        <v>48.24</v>
      </c>
      <c r="AD83">
        <v>241.18</v>
      </c>
      <c r="AE83">
        <v>1.93</v>
      </c>
      <c r="AF83">
        <v>0.97</v>
      </c>
      <c r="AG83">
        <v>48.24</v>
      </c>
      <c r="AH83">
        <v>0</v>
      </c>
      <c r="AI83">
        <v>48.24</v>
      </c>
      <c r="AJ83">
        <v>0</v>
      </c>
      <c r="AK83">
        <v>3.86</v>
      </c>
      <c r="AL83">
        <v>32.89</v>
      </c>
      <c r="AM83">
        <v>4.82</v>
      </c>
      <c r="AN83">
        <v>84.1</v>
      </c>
      <c r="AO83">
        <v>0</v>
      </c>
      <c r="AP83">
        <v>96.47</v>
      </c>
      <c r="AQ83">
        <v>0.35</v>
      </c>
      <c r="AR83">
        <v>4.82</v>
      </c>
      <c r="AS83">
        <v>13.51</v>
      </c>
      <c r="AT83">
        <v>0</v>
      </c>
      <c r="AU83">
        <v>0.48</v>
      </c>
      <c r="AV83">
        <v>28.94</v>
      </c>
      <c r="AW83">
        <v>0</v>
      </c>
      <c r="AX83">
        <v>0</v>
      </c>
      <c r="AY83">
        <v>48.24</v>
      </c>
      <c r="AZ83">
        <v>0.52</v>
      </c>
      <c r="BA83">
        <v>19.29</v>
      </c>
      <c r="BB83">
        <v>1.93</v>
      </c>
      <c r="BC83">
        <v>0</v>
      </c>
      <c r="BD83">
        <v>7.72</v>
      </c>
      <c r="BE83">
        <v>10.96</v>
      </c>
      <c r="BF83">
        <v>32.89</v>
      </c>
      <c r="BG83">
        <v>1.59</v>
      </c>
      <c r="BH83">
        <v>96.47</v>
      </c>
      <c r="BI83">
        <v>90.68</v>
      </c>
      <c r="BJ83">
        <v>0.68</v>
      </c>
      <c r="BK83">
        <v>0.77</v>
      </c>
      <c r="BL83">
        <v>0</v>
      </c>
      <c r="BM83">
        <v>192.94</v>
      </c>
      <c r="BN83">
        <v>168.58</v>
      </c>
      <c r="BO83">
        <v>0</v>
      </c>
      <c r="BP83">
        <v>0.88</v>
      </c>
      <c r="BQ83">
        <v>0</v>
      </c>
      <c r="BR83">
        <v>64.709999999999994</v>
      </c>
      <c r="BS83">
        <v>66.75</v>
      </c>
      <c r="BT83">
        <v>0.61</v>
      </c>
      <c r="BU83">
        <v>48.6</v>
      </c>
      <c r="BV83">
        <v>67.53</v>
      </c>
      <c r="BW83">
        <v>0</v>
      </c>
      <c r="BX83">
        <v>38.590000000000003</v>
      </c>
      <c r="BY83">
        <v>0</v>
      </c>
      <c r="BZ83">
        <v>0</v>
      </c>
      <c r="CA83">
        <v>24.12</v>
      </c>
      <c r="CB83">
        <v>21.75</v>
      </c>
      <c r="CC83">
        <v>24.12</v>
      </c>
      <c r="CD83">
        <v>48.24</v>
      </c>
      <c r="CE83">
        <v>0</v>
      </c>
      <c r="CF83">
        <v>18.7</v>
      </c>
      <c r="CG83">
        <v>48.24</v>
      </c>
      <c r="CH83">
        <v>24.12</v>
      </c>
      <c r="CI83">
        <v>24.12</v>
      </c>
      <c r="CJ83">
        <v>0</v>
      </c>
      <c r="CK83">
        <v>0</v>
      </c>
      <c r="CL83">
        <v>0</v>
      </c>
    </row>
    <row r="84" spans="7:90">
      <c r="G84" t="s">
        <v>126</v>
      </c>
      <c r="H84" s="73">
        <v>799.2600000000001</v>
      </c>
      <c r="I84" s="46">
        <v>368.96</v>
      </c>
      <c r="J84" s="46">
        <v>583.69000000000005</v>
      </c>
      <c r="K84" s="46">
        <v>131.38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32.89</v>
      </c>
      <c r="Z84">
        <v>0</v>
      </c>
      <c r="AA84">
        <v>0</v>
      </c>
      <c r="AB84">
        <v>0.88</v>
      </c>
      <c r="AC84">
        <v>48.24</v>
      </c>
      <c r="AD84">
        <v>241.18</v>
      </c>
      <c r="AE84">
        <v>1.93</v>
      </c>
      <c r="AF84">
        <v>0.97</v>
      </c>
      <c r="AG84">
        <v>48.24</v>
      </c>
      <c r="AH84">
        <v>0</v>
      </c>
      <c r="AI84">
        <v>48.24</v>
      </c>
      <c r="AJ84">
        <v>0</v>
      </c>
      <c r="AK84">
        <v>3.86</v>
      </c>
      <c r="AL84">
        <v>32.89</v>
      </c>
      <c r="AM84">
        <v>4.82</v>
      </c>
      <c r="AN84">
        <v>84.1</v>
      </c>
      <c r="AO84">
        <v>0</v>
      </c>
      <c r="AP84">
        <v>96.47</v>
      </c>
      <c r="AQ84">
        <v>0.35</v>
      </c>
      <c r="AR84">
        <v>4.82</v>
      </c>
      <c r="AS84">
        <v>13.51</v>
      </c>
      <c r="AT84">
        <v>0</v>
      </c>
      <c r="AU84">
        <v>0.48</v>
      </c>
      <c r="AV84">
        <v>28.94</v>
      </c>
      <c r="AW84">
        <v>0</v>
      </c>
      <c r="AX84">
        <v>0</v>
      </c>
      <c r="AY84">
        <v>48.24</v>
      </c>
      <c r="AZ84">
        <v>0.52</v>
      </c>
      <c r="BA84">
        <v>19.29</v>
      </c>
      <c r="BB84">
        <v>1.93</v>
      </c>
      <c r="BC84">
        <v>0</v>
      </c>
      <c r="BD84">
        <v>7.72</v>
      </c>
      <c r="BE84">
        <v>10.96</v>
      </c>
      <c r="BF84">
        <v>32.89</v>
      </c>
      <c r="BG84">
        <v>1.59</v>
      </c>
      <c r="BH84">
        <v>96.47</v>
      </c>
      <c r="BI84">
        <v>90.68</v>
      </c>
      <c r="BJ84">
        <v>0.68</v>
      </c>
      <c r="BK84">
        <v>0.77</v>
      </c>
      <c r="BL84">
        <v>0</v>
      </c>
      <c r="BM84">
        <v>192.94</v>
      </c>
      <c r="BN84">
        <v>168.58</v>
      </c>
      <c r="BO84">
        <v>0</v>
      </c>
      <c r="BP84">
        <v>0.88</v>
      </c>
      <c r="BQ84">
        <v>0</v>
      </c>
      <c r="BR84">
        <v>64.709999999999994</v>
      </c>
      <c r="BS84">
        <v>66.75</v>
      </c>
      <c r="BT84">
        <v>0.61</v>
      </c>
      <c r="BU84">
        <v>48.6</v>
      </c>
      <c r="BV84">
        <v>67.53</v>
      </c>
      <c r="BW84">
        <v>0</v>
      </c>
      <c r="BX84">
        <v>38.590000000000003</v>
      </c>
      <c r="BY84">
        <v>0</v>
      </c>
      <c r="BZ84">
        <v>0</v>
      </c>
      <c r="CA84">
        <v>24.12</v>
      </c>
      <c r="CB84">
        <v>21.75</v>
      </c>
      <c r="CC84">
        <v>24.12</v>
      </c>
      <c r="CD84">
        <v>48.24</v>
      </c>
      <c r="CE84">
        <v>0</v>
      </c>
      <c r="CF84">
        <v>18.7</v>
      </c>
      <c r="CG84">
        <v>48.24</v>
      </c>
      <c r="CH84">
        <v>24.12</v>
      </c>
      <c r="CI84">
        <v>24.12</v>
      </c>
      <c r="CJ84">
        <v>0</v>
      </c>
      <c r="CK84">
        <v>0</v>
      </c>
      <c r="CL84">
        <v>0</v>
      </c>
    </row>
    <row r="85" spans="7:90">
      <c r="G85" t="s">
        <v>127</v>
      </c>
      <c r="H85" s="73">
        <v>799.2600000000001</v>
      </c>
      <c r="I85" s="46">
        <v>368.96</v>
      </c>
      <c r="J85" s="46">
        <v>583.69000000000005</v>
      </c>
      <c r="K85" s="46">
        <v>131.38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32.89</v>
      </c>
      <c r="Z85">
        <v>0</v>
      </c>
      <c r="AA85">
        <v>0</v>
      </c>
      <c r="AB85">
        <v>0.88</v>
      </c>
      <c r="AC85">
        <v>48.24</v>
      </c>
      <c r="AD85">
        <v>241.18</v>
      </c>
      <c r="AE85">
        <v>1.93</v>
      </c>
      <c r="AF85">
        <v>0.97</v>
      </c>
      <c r="AG85">
        <v>48.24</v>
      </c>
      <c r="AH85">
        <v>0</v>
      </c>
      <c r="AI85">
        <v>48.24</v>
      </c>
      <c r="AJ85">
        <v>0</v>
      </c>
      <c r="AK85">
        <v>3.86</v>
      </c>
      <c r="AL85">
        <v>32.89</v>
      </c>
      <c r="AM85">
        <v>4.82</v>
      </c>
      <c r="AN85">
        <v>84.1</v>
      </c>
      <c r="AO85">
        <v>0</v>
      </c>
      <c r="AP85">
        <v>96.47</v>
      </c>
      <c r="AQ85">
        <v>0.35</v>
      </c>
      <c r="AR85">
        <v>4.82</v>
      </c>
      <c r="AS85">
        <v>13.51</v>
      </c>
      <c r="AT85">
        <v>0</v>
      </c>
      <c r="AU85">
        <v>0.48</v>
      </c>
      <c r="AV85">
        <v>28.94</v>
      </c>
      <c r="AW85">
        <v>0</v>
      </c>
      <c r="AX85">
        <v>0</v>
      </c>
      <c r="AY85">
        <v>48.24</v>
      </c>
      <c r="AZ85">
        <v>0.52</v>
      </c>
      <c r="BA85">
        <v>19.29</v>
      </c>
      <c r="BB85">
        <v>1.93</v>
      </c>
      <c r="BC85">
        <v>0</v>
      </c>
      <c r="BD85">
        <v>7.72</v>
      </c>
      <c r="BE85">
        <v>10.96</v>
      </c>
      <c r="BF85">
        <v>32.89</v>
      </c>
      <c r="BG85">
        <v>1.59</v>
      </c>
      <c r="BH85">
        <v>96.47</v>
      </c>
      <c r="BI85">
        <v>90.68</v>
      </c>
      <c r="BJ85">
        <v>0.68</v>
      </c>
      <c r="BK85">
        <v>0.77</v>
      </c>
      <c r="BL85">
        <v>0</v>
      </c>
      <c r="BM85">
        <v>192.94</v>
      </c>
      <c r="BN85">
        <v>168.58</v>
      </c>
      <c r="BO85">
        <v>0</v>
      </c>
      <c r="BP85">
        <v>0.88</v>
      </c>
      <c r="BQ85">
        <v>0</v>
      </c>
      <c r="BR85">
        <v>64.709999999999994</v>
      </c>
      <c r="BS85">
        <v>66.75</v>
      </c>
      <c r="BT85">
        <v>0.61</v>
      </c>
      <c r="BU85">
        <v>48.6</v>
      </c>
      <c r="BV85">
        <v>67.53</v>
      </c>
      <c r="BW85">
        <v>0</v>
      </c>
      <c r="BX85">
        <v>38.590000000000003</v>
      </c>
      <c r="BY85">
        <v>0</v>
      </c>
      <c r="BZ85">
        <v>0</v>
      </c>
      <c r="CA85">
        <v>24.12</v>
      </c>
      <c r="CB85">
        <v>21.75</v>
      </c>
      <c r="CC85">
        <v>24.12</v>
      </c>
      <c r="CD85">
        <v>48.24</v>
      </c>
      <c r="CE85">
        <v>0</v>
      </c>
      <c r="CF85">
        <v>18.7</v>
      </c>
      <c r="CG85">
        <v>48.24</v>
      </c>
      <c r="CH85">
        <v>24.12</v>
      </c>
      <c r="CI85">
        <v>24.12</v>
      </c>
      <c r="CJ85">
        <v>0</v>
      </c>
      <c r="CK85">
        <v>0</v>
      </c>
      <c r="CL85">
        <v>0</v>
      </c>
    </row>
    <row r="86" spans="7:90">
      <c r="G86" t="s">
        <v>128</v>
      </c>
      <c r="H86" s="73">
        <v>799.2600000000001</v>
      </c>
      <c r="I86" s="46">
        <v>368.96</v>
      </c>
      <c r="J86" s="46">
        <v>583.69000000000005</v>
      </c>
      <c r="K86" s="46">
        <v>131.38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32.89</v>
      </c>
      <c r="Z86">
        <v>0</v>
      </c>
      <c r="AA86">
        <v>0</v>
      </c>
      <c r="AB86">
        <v>0.88</v>
      </c>
      <c r="AC86">
        <v>48.24</v>
      </c>
      <c r="AD86">
        <v>241.18</v>
      </c>
      <c r="AE86">
        <v>1.93</v>
      </c>
      <c r="AF86">
        <v>0.97</v>
      </c>
      <c r="AG86">
        <v>48.24</v>
      </c>
      <c r="AH86">
        <v>0</v>
      </c>
      <c r="AI86">
        <v>48.24</v>
      </c>
      <c r="AJ86">
        <v>0</v>
      </c>
      <c r="AK86">
        <v>3.86</v>
      </c>
      <c r="AL86">
        <v>32.89</v>
      </c>
      <c r="AM86">
        <v>4.82</v>
      </c>
      <c r="AN86">
        <v>84.1</v>
      </c>
      <c r="AO86">
        <v>0</v>
      </c>
      <c r="AP86">
        <v>96.47</v>
      </c>
      <c r="AQ86">
        <v>0.35</v>
      </c>
      <c r="AR86">
        <v>4.82</v>
      </c>
      <c r="AS86">
        <v>13.51</v>
      </c>
      <c r="AT86">
        <v>0</v>
      </c>
      <c r="AU86">
        <v>0.48</v>
      </c>
      <c r="AV86">
        <v>28.94</v>
      </c>
      <c r="AW86">
        <v>0</v>
      </c>
      <c r="AX86">
        <v>0</v>
      </c>
      <c r="AY86">
        <v>48.24</v>
      </c>
      <c r="AZ86">
        <v>0.52</v>
      </c>
      <c r="BA86">
        <v>19.29</v>
      </c>
      <c r="BB86">
        <v>1.93</v>
      </c>
      <c r="BC86">
        <v>0</v>
      </c>
      <c r="BD86">
        <v>7.72</v>
      </c>
      <c r="BE86">
        <v>10.96</v>
      </c>
      <c r="BF86">
        <v>32.89</v>
      </c>
      <c r="BG86">
        <v>1.59</v>
      </c>
      <c r="BH86">
        <v>96.47</v>
      </c>
      <c r="BI86">
        <v>90.68</v>
      </c>
      <c r="BJ86">
        <v>0.68</v>
      </c>
      <c r="BK86">
        <v>0.77</v>
      </c>
      <c r="BL86">
        <v>0</v>
      </c>
      <c r="BM86">
        <v>192.94</v>
      </c>
      <c r="BN86">
        <v>168.58</v>
      </c>
      <c r="BO86">
        <v>0</v>
      </c>
      <c r="BP86">
        <v>0.88</v>
      </c>
      <c r="BQ86">
        <v>0</v>
      </c>
      <c r="BR86">
        <v>64.709999999999994</v>
      </c>
      <c r="BS86">
        <v>66.75</v>
      </c>
      <c r="BT86">
        <v>0.61</v>
      </c>
      <c r="BU86">
        <v>48.6</v>
      </c>
      <c r="BV86">
        <v>67.53</v>
      </c>
      <c r="BW86">
        <v>0</v>
      </c>
      <c r="BX86">
        <v>38.590000000000003</v>
      </c>
      <c r="BY86">
        <v>0</v>
      </c>
      <c r="BZ86">
        <v>0</v>
      </c>
      <c r="CA86">
        <v>24.12</v>
      </c>
      <c r="CB86">
        <v>21.75</v>
      </c>
      <c r="CC86">
        <v>24.12</v>
      </c>
      <c r="CD86">
        <v>48.24</v>
      </c>
      <c r="CE86">
        <v>0</v>
      </c>
      <c r="CF86">
        <v>18.7</v>
      </c>
      <c r="CG86">
        <v>48.24</v>
      </c>
      <c r="CH86">
        <v>24.12</v>
      </c>
      <c r="CI86">
        <v>24.12</v>
      </c>
      <c r="CJ86">
        <v>0</v>
      </c>
      <c r="CK86">
        <v>0</v>
      </c>
      <c r="CL86">
        <v>0</v>
      </c>
    </row>
    <row r="87" spans="7:90">
      <c r="G87" t="s">
        <v>129</v>
      </c>
      <c r="H87" s="73">
        <v>799.2600000000001</v>
      </c>
      <c r="I87" s="46">
        <v>368.96</v>
      </c>
      <c r="J87" s="46">
        <v>583.69000000000005</v>
      </c>
      <c r="K87" s="46">
        <v>131.38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32.89</v>
      </c>
      <c r="Z87">
        <v>0</v>
      </c>
      <c r="AA87">
        <v>0</v>
      </c>
      <c r="AB87">
        <v>0.88</v>
      </c>
      <c r="AC87">
        <v>48.24</v>
      </c>
      <c r="AD87">
        <v>241.18</v>
      </c>
      <c r="AE87">
        <v>1.93</v>
      </c>
      <c r="AF87">
        <v>0.97</v>
      </c>
      <c r="AG87">
        <v>48.24</v>
      </c>
      <c r="AH87">
        <v>0</v>
      </c>
      <c r="AI87">
        <v>48.24</v>
      </c>
      <c r="AJ87">
        <v>0</v>
      </c>
      <c r="AK87">
        <v>3.86</v>
      </c>
      <c r="AL87">
        <v>32.89</v>
      </c>
      <c r="AM87">
        <v>4.82</v>
      </c>
      <c r="AN87">
        <v>84.1</v>
      </c>
      <c r="AO87">
        <v>0</v>
      </c>
      <c r="AP87">
        <v>96.47</v>
      </c>
      <c r="AQ87">
        <v>0.35</v>
      </c>
      <c r="AR87">
        <v>4.82</v>
      </c>
      <c r="AS87">
        <v>13.51</v>
      </c>
      <c r="AT87">
        <v>0</v>
      </c>
      <c r="AU87">
        <v>0.48</v>
      </c>
      <c r="AV87">
        <v>28.94</v>
      </c>
      <c r="AW87">
        <v>0</v>
      </c>
      <c r="AX87">
        <v>0</v>
      </c>
      <c r="AY87">
        <v>48.24</v>
      </c>
      <c r="AZ87">
        <v>0.52</v>
      </c>
      <c r="BA87">
        <v>19.29</v>
      </c>
      <c r="BB87">
        <v>1.93</v>
      </c>
      <c r="BC87">
        <v>0</v>
      </c>
      <c r="BD87">
        <v>7.72</v>
      </c>
      <c r="BE87">
        <v>10.96</v>
      </c>
      <c r="BF87">
        <v>32.89</v>
      </c>
      <c r="BG87">
        <v>1.59</v>
      </c>
      <c r="BH87">
        <v>96.47</v>
      </c>
      <c r="BI87">
        <v>90.68</v>
      </c>
      <c r="BJ87">
        <v>0.68</v>
      </c>
      <c r="BK87">
        <v>0.77</v>
      </c>
      <c r="BL87">
        <v>0</v>
      </c>
      <c r="BM87">
        <v>192.94</v>
      </c>
      <c r="BN87">
        <v>168.58</v>
      </c>
      <c r="BO87">
        <v>0</v>
      </c>
      <c r="BP87">
        <v>0.88</v>
      </c>
      <c r="BQ87">
        <v>0</v>
      </c>
      <c r="BR87">
        <v>64.709999999999994</v>
      </c>
      <c r="BS87">
        <v>66.75</v>
      </c>
      <c r="BT87">
        <v>0.61</v>
      </c>
      <c r="BU87">
        <v>48.6</v>
      </c>
      <c r="BV87">
        <v>67.53</v>
      </c>
      <c r="BW87">
        <v>0</v>
      </c>
      <c r="BX87">
        <v>38.590000000000003</v>
      </c>
      <c r="BY87">
        <v>0</v>
      </c>
      <c r="BZ87">
        <v>0</v>
      </c>
      <c r="CA87">
        <v>24.12</v>
      </c>
      <c r="CB87">
        <v>21.75</v>
      </c>
      <c r="CC87">
        <v>24.12</v>
      </c>
      <c r="CD87">
        <v>48.24</v>
      </c>
      <c r="CE87">
        <v>0</v>
      </c>
      <c r="CF87">
        <v>18.7</v>
      </c>
      <c r="CG87">
        <v>48.24</v>
      </c>
      <c r="CH87">
        <v>24.12</v>
      </c>
      <c r="CI87">
        <v>24.12</v>
      </c>
      <c r="CJ87">
        <v>0</v>
      </c>
      <c r="CK87">
        <v>0</v>
      </c>
      <c r="CL87">
        <v>0</v>
      </c>
    </row>
    <row r="88" spans="7:90">
      <c r="G88" t="s">
        <v>130</v>
      </c>
      <c r="H88" s="73">
        <v>799.2600000000001</v>
      </c>
      <c r="I88" s="46">
        <v>368.96</v>
      </c>
      <c r="J88" s="46">
        <v>583.69000000000005</v>
      </c>
      <c r="K88" s="46">
        <v>131.38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32.89</v>
      </c>
      <c r="Z88">
        <v>0</v>
      </c>
      <c r="AA88">
        <v>0</v>
      </c>
      <c r="AB88">
        <v>0.88</v>
      </c>
      <c r="AC88">
        <v>48.24</v>
      </c>
      <c r="AD88">
        <v>241.18</v>
      </c>
      <c r="AE88">
        <v>1.93</v>
      </c>
      <c r="AF88">
        <v>0.97</v>
      </c>
      <c r="AG88">
        <v>48.24</v>
      </c>
      <c r="AH88">
        <v>0</v>
      </c>
      <c r="AI88">
        <v>48.24</v>
      </c>
      <c r="AJ88">
        <v>0</v>
      </c>
      <c r="AK88">
        <v>3.86</v>
      </c>
      <c r="AL88">
        <v>32.89</v>
      </c>
      <c r="AM88">
        <v>4.82</v>
      </c>
      <c r="AN88">
        <v>84.1</v>
      </c>
      <c r="AO88">
        <v>0</v>
      </c>
      <c r="AP88">
        <v>96.47</v>
      </c>
      <c r="AQ88">
        <v>0.35</v>
      </c>
      <c r="AR88">
        <v>4.82</v>
      </c>
      <c r="AS88">
        <v>13.51</v>
      </c>
      <c r="AT88">
        <v>0</v>
      </c>
      <c r="AU88">
        <v>0.48</v>
      </c>
      <c r="AV88">
        <v>28.94</v>
      </c>
      <c r="AW88">
        <v>0</v>
      </c>
      <c r="AX88">
        <v>0</v>
      </c>
      <c r="AY88">
        <v>48.24</v>
      </c>
      <c r="AZ88">
        <v>0.52</v>
      </c>
      <c r="BA88">
        <v>19.29</v>
      </c>
      <c r="BB88">
        <v>1.93</v>
      </c>
      <c r="BC88">
        <v>0</v>
      </c>
      <c r="BD88">
        <v>7.72</v>
      </c>
      <c r="BE88">
        <v>10.96</v>
      </c>
      <c r="BF88">
        <v>32.89</v>
      </c>
      <c r="BG88">
        <v>1.59</v>
      </c>
      <c r="BH88">
        <v>96.47</v>
      </c>
      <c r="BI88">
        <v>90.68</v>
      </c>
      <c r="BJ88">
        <v>0.68</v>
      </c>
      <c r="BK88">
        <v>0.77</v>
      </c>
      <c r="BL88">
        <v>0</v>
      </c>
      <c r="BM88">
        <v>192.94</v>
      </c>
      <c r="BN88">
        <v>168.58</v>
      </c>
      <c r="BO88">
        <v>0</v>
      </c>
      <c r="BP88">
        <v>0.88</v>
      </c>
      <c r="BQ88">
        <v>0</v>
      </c>
      <c r="BR88">
        <v>64.709999999999994</v>
      </c>
      <c r="BS88">
        <v>66.75</v>
      </c>
      <c r="BT88">
        <v>0.61</v>
      </c>
      <c r="BU88">
        <v>48.6</v>
      </c>
      <c r="BV88">
        <v>67.53</v>
      </c>
      <c r="BW88">
        <v>0</v>
      </c>
      <c r="BX88">
        <v>38.590000000000003</v>
      </c>
      <c r="BY88">
        <v>0</v>
      </c>
      <c r="BZ88">
        <v>0</v>
      </c>
      <c r="CA88">
        <v>24.12</v>
      </c>
      <c r="CB88">
        <v>21.75</v>
      </c>
      <c r="CC88">
        <v>24.12</v>
      </c>
      <c r="CD88">
        <v>48.24</v>
      </c>
      <c r="CE88">
        <v>0</v>
      </c>
      <c r="CF88">
        <v>18.7</v>
      </c>
      <c r="CG88">
        <v>48.24</v>
      </c>
      <c r="CH88">
        <v>24.12</v>
      </c>
      <c r="CI88">
        <v>24.12</v>
      </c>
      <c r="CJ88">
        <v>0</v>
      </c>
      <c r="CK88">
        <v>0</v>
      </c>
      <c r="CL88">
        <v>0</v>
      </c>
    </row>
    <row r="89" spans="7:90">
      <c r="G89" t="s">
        <v>131</v>
      </c>
      <c r="H89" s="73">
        <v>799.2600000000001</v>
      </c>
      <c r="I89" s="46">
        <v>368.96</v>
      </c>
      <c r="J89" s="46">
        <v>583.69000000000005</v>
      </c>
      <c r="K89" s="46">
        <v>131.38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32.89</v>
      </c>
      <c r="Z89">
        <v>0</v>
      </c>
      <c r="AA89">
        <v>0</v>
      </c>
      <c r="AB89">
        <v>0.88</v>
      </c>
      <c r="AC89">
        <v>48.24</v>
      </c>
      <c r="AD89">
        <v>241.18</v>
      </c>
      <c r="AE89">
        <v>1.93</v>
      </c>
      <c r="AF89">
        <v>0.97</v>
      </c>
      <c r="AG89">
        <v>48.24</v>
      </c>
      <c r="AH89">
        <v>0</v>
      </c>
      <c r="AI89">
        <v>48.24</v>
      </c>
      <c r="AJ89">
        <v>0</v>
      </c>
      <c r="AK89">
        <v>3.86</v>
      </c>
      <c r="AL89">
        <v>32.89</v>
      </c>
      <c r="AM89">
        <v>4.82</v>
      </c>
      <c r="AN89">
        <v>84.1</v>
      </c>
      <c r="AO89">
        <v>0</v>
      </c>
      <c r="AP89">
        <v>96.47</v>
      </c>
      <c r="AQ89">
        <v>0.35</v>
      </c>
      <c r="AR89">
        <v>4.82</v>
      </c>
      <c r="AS89">
        <v>13.51</v>
      </c>
      <c r="AT89">
        <v>0</v>
      </c>
      <c r="AU89">
        <v>0.48</v>
      </c>
      <c r="AV89">
        <v>28.94</v>
      </c>
      <c r="AW89">
        <v>0</v>
      </c>
      <c r="AX89">
        <v>0</v>
      </c>
      <c r="AY89">
        <v>48.24</v>
      </c>
      <c r="AZ89">
        <v>0.52</v>
      </c>
      <c r="BA89">
        <v>19.29</v>
      </c>
      <c r="BB89">
        <v>1.93</v>
      </c>
      <c r="BC89">
        <v>0</v>
      </c>
      <c r="BD89">
        <v>7.72</v>
      </c>
      <c r="BE89">
        <v>10.96</v>
      </c>
      <c r="BF89">
        <v>32.89</v>
      </c>
      <c r="BG89">
        <v>1.59</v>
      </c>
      <c r="BH89">
        <v>96.47</v>
      </c>
      <c r="BI89">
        <v>90.68</v>
      </c>
      <c r="BJ89">
        <v>0.68</v>
      </c>
      <c r="BK89">
        <v>0.77</v>
      </c>
      <c r="BL89">
        <v>0</v>
      </c>
      <c r="BM89">
        <v>192.94</v>
      </c>
      <c r="BN89">
        <v>168.58</v>
      </c>
      <c r="BO89">
        <v>0</v>
      </c>
      <c r="BP89">
        <v>0.88</v>
      </c>
      <c r="BQ89">
        <v>0</v>
      </c>
      <c r="BR89">
        <v>64.709999999999994</v>
      </c>
      <c r="BS89">
        <v>66.75</v>
      </c>
      <c r="BT89">
        <v>0.61</v>
      </c>
      <c r="BU89">
        <v>48.6</v>
      </c>
      <c r="BV89">
        <v>67.53</v>
      </c>
      <c r="BW89">
        <v>0</v>
      </c>
      <c r="BX89">
        <v>38.590000000000003</v>
      </c>
      <c r="BY89">
        <v>0</v>
      </c>
      <c r="BZ89">
        <v>0</v>
      </c>
      <c r="CA89">
        <v>24.12</v>
      </c>
      <c r="CB89">
        <v>21.75</v>
      </c>
      <c r="CC89">
        <v>24.12</v>
      </c>
      <c r="CD89">
        <v>48.24</v>
      </c>
      <c r="CE89">
        <v>0</v>
      </c>
      <c r="CF89">
        <v>18.7</v>
      </c>
      <c r="CG89">
        <v>48.24</v>
      </c>
      <c r="CH89">
        <v>24.12</v>
      </c>
      <c r="CI89">
        <v>24.12</v>
      </c>
      <c r="CJ89">
        <v>0</v>
      </c>
      <c r="CK89">
        <v>0</v>
      </c>
      <c r="CL89">
        <v>0</v>
      </c>
    </row>
    <row r="90" spans="7:90">
      <c r="G90" t="s">
        <v>132</v>
      </c>
      <c r="H90" s="73">
        <v>799.2600000000001</v>
      </c>
      <c r="I90" s="46">
        <v>368.96</v>
      </c>
      <c r="J90" s="46">
        <v>583.69000000000005</v>
      </c>
      <c r="K90" s="46">
        <v>131.38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32.89</v>
      </c>
      <c r="Z90">
        <v>0</v>
      </c>
      <c r="AA90">
        <v>0</v>
      </c>
      <c r="AB90">
        <v>0.88</v>
      </c>
      <c r="AC90">
        <v>48.24</v>
      </c>
      <c r="AD90">
        <v>241.18</v>
      </c>
      <c r="AE90">
        <v>1.93</v>
      </c>
      <c r="AF90">
        <v>0.97</v>
      </c>
      <c r="AG90">
        <v>48.24</v>
      </c>
      <c r="AH90">
        <v>0</v>
      </c>
      <c r="AI90">
        <v>48.24</v>
      </c>
      <c r="AJ90">
        <v>0</v>
      </c>
      <c r="AK90">
        <v>3.86</v>
      </c>
      <c r="AL90">
        <v>32.89</v>
      </c>
      <c r="AM90">
        <v>4.82</v>
      </c>
      <c r="AN90">
        <v>84.1</v>
      </c>
      <c r="AO90">
        <v>0</v>
      </c>
      <c r="AP90">
        <v>96.47</v>
      </c>
      <c r="AQ90">
        <v>0.35</v>
      </c>
      <c r="AR90">
        <v>4.82</v>
      </c>
      <c r="AS90">
        <v>13.51</v>
      </c>
      <c r="AT90">
        <v>0</v>
      </c>
      <c r="AU90">
        <v>0.48</v>
      </c>
      <c r="AV90">
        <v>28.94</v>
      </c>
      <c r="AW90">
        <v>0</v>
      </c>
      <c r="AX90">
        <v>0</v>
      </c>
      <c r="AY90">
        <v>48.24</v>
      </c>
      <c r="AZ90">
        <v>0.52</v>
      </c>
      <c r="BA90">
        <v>19.29</v>
      </c>
      <c r="BB90">
        <v>1.93</v>
      </c>
      <c r="BC90">
        <v>0</v>
      </c>
      <c r="BD90">
        <v>7.72</v>
      </c>
      <c r="BE90">
        <v>10.96</v>
      </c>
      <c r="BF90">
        <v>32.89</v>
      </c>
      <c r="BG90">
        <v>1.59</v>
      </c>
      <c r="BH90">
        <v>96.47</v>
      </c>
      <c r="BI90">
        <v>90.68</v>
      </c>
      <c r="BJ90">
        <v>0.68</v>
      </c>
      <c r="BK90">
        <v>0.77</v>
      </c>
      <c r="BL90">
        <v>0</v>
      </c>
      <c r="BM90">
        <v>192.94</v>
      </c>
      <c r="BN90">
        <v>168.58</v>
      </c>
      <c r="BO90">
        <v>0</v>
      </c>
      <c r="BP90">
        <v>0.88</v>
      </c>
      <c r="BQ90">
        <v>0</v>
      </c>
      <c r="BR90">
        <v>64.709999999999994</v>
      </c>
      <c r="BS90">
        <v>66.75</v>
      </c>
      <c r="BT90">
        <v>0.61</v>
      </c>
      <c r="BU90">
        <v>48.6</v>
      </c>
      <c r="BV90">
        <v>67.53</v>
      </c>
      <c r="BW90">
        <v>0</v>
      </c>
      <c r="BX90">
        <v>38.590000000000003</v>
      </c>
      <c r="BY90">
        <v>0</v>
      </c>
      <c r="BZ90">
        <v>0</v>
      </c>
      <c r="CA90">
        <v>24.12</v>
      </c>
      <c r="CB90">
        <v>21.75</v>
      </c>
      <c r="CC90">
        <v>24.12</v>
      </c>
      <c r="CD90">
        <v>48.24</v>
      </c>
      <c r="CE90">
        <v>0</v>
      </c>
      <c r="CF90">
        <v>18.7</v>
      </c>
      <c r="CG90">
        <v>48.24</v>
      </c>
      <c r="CH90">
        <v>24.12</v>
      </c>
      <c r="CI90">
        <v>24.12</v>
      </c>
      <c r="CJ90">
        <v>0</v>
      </c>
      <c r="CK90">
        <v>0</v>
      </c>
      <c r="CL90">
        <v>0</v>
      </c>
    </row>
    <row r="91" spans="7:90">
      <c r="G91" t="s">
        <v>133</v>
      </c>
      <c r="H91" s="73">
        <v>905.81000000000017</v>
      </c>
      <c r="I91" s="46">
        <v>405.14</v>
      </c>
      <c r="J91" s="46">
        <v>583.97</v>
      </c>
      <c r="K91" s="46">
        <v>131.38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108.53</v>
      </c>
      <c r="Y91">
        <v>32.89</v>
      </c>
      <c r="Z91">
        <v>0</v>
      </c>
      <c r="AA91">
        <v>0</v>
      </c>
      <c r="AB91">
        <v>0.88</v>
      </c>
      <c r="AC91">
        <v>48.24</v>
      </c>
      <c r="AD91">
        <v>241.18</v>
      </c>
      <c r="AE91">
        <v>1.93</v>
      </c>
      <c r="AF91">
        <v>0.97</v>
      </c>
      <c r="AG91">
        <v>48.24</v>
      </c>
      <c r="AH91">
        <v>0</v>
      </c>
      <c r="AI91">
        <v>48.24</v>
      </c>
      <c r="AJ91">
        <v>0</v>
      </c>
      <c r="AK91">
        <v>1.93</v>
      </c>
      <c r="AL91">
        <v>32.89</v>
      </c>
      <c r="AM91">
        <v>4.82</v>
      </c>
      <c r="AN91">
        <v>84.1</v>
      </c>
      <c r="AO91">
        <v>0</v>
      </c>
      <c r="AP91">
        <v>96.47</v>
      </c>
      <c r="AQ91">
        <v>0.35</v>
      </c>
      <c r="AR91">
        <v>4.82</v>
      </c>
      <c r="AS91">
        <v>13.51</v>
      </c>
      <c r="AT91">
        <v>36.18</v>
      </c>
      <c r="AU91">
        <v>0.48</v>
      </c>
      <c r="AV91">
        <v>28.94</v>
      </c>
      <c r="AW91">
        <v>0</v>
      </c>
      <c r="AX91">
        <v>0</v>
      </c>
      <c r="AY91">
        <v>48.24</v>
      </c>
      <c r="AZ91">
        <v>0.52</v>
      </c>
      <c r="BA91">
        <v>19.29</v>
      </c>
      <c r="BB91">
        <v>1.93</v>
      </c>
      <c r="BC91">
        <v>0</v>
      </c>
      <c r="BD91">
        <v>7.72</v>
      </c>
      <c r="BE91">
        <v>10.96</v>
      </c>
      <c r="BF91">
        <v>32.89</v>
      </c>
      <c r="BG91">
        <v>1.59</v>
      </c>
      <c r="BH91">
        <v>96.47</v>
      </c>
      <c r="BI91">
        <v>90.68</v>
      </c>
      <c r="BJ91">
        <v>0.68</v>
      </c>
      <c r="BK91">
        <v>0.72</v>
      </c>
      <c r="BL91">
        <v>0</v>
      </c>
      <c r="BM91">
        <v>192.94</v>
      </c>
      <c r="BN91">
        <v>168.58</v>
      </c>
      <c r="BO91">
        <v>0</v>
      </c>
      <c r="BP91">
        <v>0.88</v>
      </c>
      <c r="BQ91">
        <v>0</v>
      </c>
      <c r="BR91">
        <v>64.709999999999994</v>
      </c>
      <c r="BS91">
        <v>66.75</v>
      </c>
      <c r="BT91">
        <v>0.61</v>
      </c>
      <c r="BU91">
        <v>48.6</v>
      </c>
      <c r="BV91">
        <v>67.53</v>
      </c>
      <c r="BW91">
        <v>0</v>
      </c>
      <c r="BX91">
        <v>38.590000000000003</v>
      </c>
      <c r="BY91">
        <v>0</v>
      </c>
      <c r="BZ91">
        <v>0</v>
      </c>
      <c r="CA91">
        <v>24.12</v>
      </c>
      <c r="CB91">
        <v>21.75</v>
      </c>
      <c r="CC91">
        <v>24.12</v>
      </c>
      <c r="CD91">
        <v>48.24</v>
      </c>
      <c r="CE91">
        <v>0</v>
      </c>
      <c r="CF91">
        <v>18.98</v>
      </c>
      <c r="CG91">
        <v>48.24</v>
      </c>
      <c r="CH91">
        <v>24.12</v>
      </c>
      <c r="CI91">
        <v>24.12</v>
      </c>
      <c r="CJ91">
        <v>0</v>
      </c>
      <c r="CK91">
        <v>0</v>
      </c>
      <c r="CL91">
        <v>0</v>
      </c>
    </row>
    <row r="92" spans="7:90">
      <c r="G92" t="s">
        <v>134</v>
      </c>
      <c r="H92" s="73">
        <v>905.81000000000017</v>
      </c>
      <c r="I92" s="46">
        <v>405.14</v>
      </c>
      <c r="J92" s="46">
        <v>583.97</v>
      </c>
      <c r="K92" s="46">
        <v>131.38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108.53</v>
      </c>
      <c r="Y92">
        <v>32.89</v>
      </c>
      <c r="Z92">
        <v>0</v>
      </c>
      <c r="AA92">
        <v>0</v>
      </c>
      <c r="AB92">
        <v>0.88</v>
      </c>
      <c r="AC92">
        <v>48.24</v>
      </c>
      <c r="AD92">
        <v>241.18</v>
      </c>
      <c r="AE92">
        <v>1.93</v>
      </c>
      <c r="AF92">
        <v>0.97</v>
      </c>
      <c r="AG92">
        <v>48.24</v>
      </c>
      <c r="AH92">
        <v>0</v>
      </c>
      <c r="AI92">
        <v>48.24</v>
      </c>
      <c r="AJ92">
        <v>0</v>
      </c>
      <c r="AK92">
        <v>1.93</v>
      </c>
      <c r="AL92">
        <v>32.89</v>
      </c>
      <c r="AM92">
        <v>4.82</v>
      </c>
      <c r="AN92">
        <v>84.1</v>
      </c>
      <c r="AO92">
        <v>0</v>
      </c>
      <c r="AP92">
        <v>96.47</v>
      </c>
      <c r="AQ92">
        <v>0.35</v>
      </c>
      <c r="AR92">
        <v>4.82</v>
      </c>
      <c r="AS92">
        <v>13.51</v>
      </c>
      <c r="AT92">
        <v>36.18</v>
      </c>
      <c r="AU92">
        <v>0.48</v>
      </c>
      <c r="AV92">
        <v>28.94</v>
      </c>
      <c r="AW92">
        <v>0</v>
      </c>
      <c r="AX92">
        <v>0</v>
      </c>
      <c r="AY92">
        <v>48.24</v>
      </c>
      <c r="AZ92">
        <v>0.52</v>
      </c>
      <c r="BA92">
        <v>19.29</v>
      </c>
      <c r="BB92">
        <v>1.93</v>
      </c>
      <c r="BC92">
        <v>0</v>
      </c>
      <c r="BD92">
        <v>7.72</v>
      </c>
      <c r="BE92">
        <v>10.96</v>
      </c>
      <c r="BF92">
        <v>32.89</v>
      </c>
      <c r="BG92">
        <v>1.59</v>
      </c>
      <c r="BH92">
        <v>96.47</v>
      </c>
      <c r="BI92">
        <v>90.68</v>
      </c>
      <c r="BJ92">
        <v>0.68</v>
      </c>
      <c r="BK92">
        <v>0.72</v>
      </c>
      <c r="BL92">
        <v>0</v>
      </c>
      <c r="BM92">
        <v>192.94</v>
      </c>
      <c r="BN92">
        <v>168.58</v>
      </c>
      <c r="BO92">
        <v>0</v>
      </c>
      <c r="BP92">
        <v>0.88</v>
      </c>
      <c r="BQ92">
        <v>0</v>
      </c>
      <c r="BR92">
        <v>64.709999999999994</v>
      </c>
      <c r="BS92">
        <v>66.75</v>
      </c>
      <c r="BT92">
        <v>0.61</v>
      </c>
      <c r="BU92">
        <v>48.6</v>
      </c>
      <c r="BV92">
        <v>67.53</v>
      </c>
      <c r="BW92">
        <v>0</v>
      </c>
      <c r="BX92">
        <v>38.590000000000003</v>
      </c>
      <c r="BY92">
        <v>0</v>
      </c>
      <c r="BZ92">
        <v>0</v>
      </c>
      <c r="CA92">
        <v>24.12</v>
      </c>
      <c r="CB92">
        <v>21.75</v>
      </c>
      <c r="CC92">
        <v>24.12</v>
      </c>
      <c r="CD92">
        <v>48.24</v>
      </c>
      <c r="CE92">
        <v>0</v>
      </c>
      <c r="CF92">
        <v>18.98</v>
      </c>
      <c r="CG92">
        <v>48.24</v>
      </c>
      <c r="CH92">
        <v>24.12</v>
      </c>
      <c r="CI92">
        <v>24.12</v>
      </c>
      <c r="CJ92">
        <v>0</v>
      </c>
      <c r="CK92">
        <v>0</v>
      </c>
      <c r="CL92">
        <v>0</v>
      </c>
    </row>
    <row r="93" spans="7:90">
      <c r="G93" t="s">
        <v>135</v>
      </c>
      <c r="H93" s="73">
        <v>905.81000000000017</v>
      </c>
      <c r="I93" s="46">
        <v>665.6</v>
      </c>
      <c r="J93" s="46">
        <v>583.97</v>
      </c>
      <c r="K93" s="46">
        <v>131.38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108.53</v>
      </c>
      <c r="Y93">
        <v>32.89</v>
      </c>
      <c r="Z93">
        <v>0</v>
      </c>
      <c r="AA93">
        <v>0</v>
      </c>
      <c r="AB93">
        <v>0.88</v>
      </c>
      <c r="AC93">
        <v>48.24</v>
      </c>
      <c r="AD93">
        <v>241.18</v>
      </c>
      <c r="AE93">
        <v>1.93</v>
      </c>
      <c r="AF93">
        <v>0.97</v>
      </c>
      <c r="AG93">
        <v>48.24</v>
      </c>
      <c r="AH93">
        <v>0</v>
      </c>
      <c r="AI93">
        <v>308.7</v>
      </c>
      <c r="AJ93">
        <v>0</v>
      </c>
      <c r="AK93">
        <v>1.93</v>
      </c>
      <c r="AL93">
        <v>32.89</v>
      </c>
      <c r="AM93">
        <v>4.82</v>
      </c>
      <c r="AN93">
        <v>84.1</v>
      </c>
      <c r="AO93">
        <v>0</v>
      </c>
      <c r="AP93">
        <v>96.47</v>
      </c>
      <c r="AQ93">
        <v>0.35</v>
      </c>
      <c r="AR93">
        <v>4.82</v>
      </c>
      <c r="AS93">
        <v>13.51</v>
      </c>
      <c r="AT93">
        <v>36.18</v>
      </c>
      <c r="AU93">
        <v>0.48</v>
      </c>
      <c r="AV93">
        <v>28.94</v>
      </c>
      <c r="AW93">
        <v>0</v>
      </c>
      <c r="AX93">
        <v>0</v>
      </c>
      <c r="AY93">
        <v>48.24</v>
      </c>
      <c r="AZ93">
        <v>0.52</v>
      </c>
      <c r="BA93">
        <v>19.29</v>
      </c>
      <c r="BB93">
        <v>1.93</v>
      </c>
      <c r="BC93">
        <v>0</v>
      </c>
      <c r="BD93">
        <v>7.72</v>
      </c>
      <c r="BE93">
        <v>10.96</v>
      </c>
      <c r="BF93">
        <v>32.89</v>
      </c>
      <c r="BG93">
        <v>1.59</v>
      </c>
      <c r="BH93">
        <v>96.47</v>
      </c>
      <c r="BI93">
        <v>90.68</v>
      </c>
      <c r="BJ93">
        <v>0.68</v>
      </c>
      <c r="BK93">
        <v>0.72</v>
      </c>
      <c r="BL93">
        <v>0</v>
      </c>
      <c r="BM93">
        <v>192.94</v>
      </c>
      <c r="BN93">
        <v>168.58</v>
      </c>
      <c r="BO93">
        <v>0</v>
      </c>
      <c r="BP93">
        <v>0.88</v>
      </c>
      <c r="BQ93">
        <v>0</v>
      </c>
      <c r="BR93">
        <v>64.709999999999994</v>
      </c>
      <c r="BS93">
        <v>66.75</v>
      </c>
      <c r="BT93">
        <v>0.61</v>
      </c>
      <c r="BU93">
        <v>48.6</v>
      </c>
      <c r="BV93">
        <v>67.53</v>
      </c>
      <c r="BW93">
        <v>0</v>
      </c>
      <c r="BX93">
        <v>38.590000000000003</v>
      </c>
      <c r="BY93">
        <v>0</v>
      </c>
      <c r="BZ93">
        <v>0</v>
      </c>
      <c r="CA93">
        <v>24.12</v>
      </c>
      <c r="CB93">
        <v>21.75</v>
      </c>
      <c r="CC93">
        <v>24.12</v>
      </c>
      <c r="CD93">
        <v>48.24</v>
      </c>
      <c r="CE93">
        <v>0</v>
      </c>
      <c r="CF93">
        <v>18.98</v>
      </c>
      <c r="CG93">
        <v>48.24</v>
      </c>
      <c r="CH93">
        <v>24.12</v>
      </c>
      <c r="CI93">
        <v>24.12</v>
      </c>
      <c r="CJ93">
        <v>0</v>
      </c>
      <c r="CK93">
        <v>0</v>
      </c>
      <c r="CL93">
        <v>0</v>
      </c>
    </row>
    <row r="94" spans="7:90">
      <c r="G94" t="s">
        <v>136</v>
      </c>
      <c r="H94" s="73">
        <v>905.81000000000017</v>
      </c>
      <c r="I94" s="46">
        <v>665.6</v>
      </c>
      <c r="J94" s="46">
        <v>583.97</v>
      </c>
      <c r="K94" s="46">
        <v>131.38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108.53</v>
      </c>
      <c r="Y94">
        <v>32.89</v>
      </c>
      <c r="Z94">
        <v>0</v>
      </c>
      <c r="AA94">
        <v>0</v>
      </c>
      <c r="AB94">
        <v>0.88</v>
      </c>
      <c r="AC94">
        <v>48.24</v>
      </c>
      <c r="AD94">
        <v>241.18</v>
      </c>
      <c r="AE94">
        <v>1.93</v>
      </c>
      <c r="AF94">
        <v>0.97</v>
      </c>
      <c r="AG94">
        <v>48.24</v>
      </c>
      <c r="AH94">
        <v>0</v>
      </c>
      <c r="AI94">
        <v>308.7</v>
      </c>
      <c r="AJ94">
        <v>0</v>
      </c>
      <c r="AK94">
        <v>1.93</v>
      </c>
      <c r="AL94">
        <v>32.89</v>
      </c>
      <c r="AM94">
        <v>4.82</v>
      </c>
      <c r="AN94">
        <v>84.1</v>
      </c>
      <c r="AO94">
        <v>0</v>
      </c>
      <c r="AP94">
        <v>96.47</v>
      </c>
      <c r="AQ94">
        <v>0.35</v>
      </c>
      <c r="AR94">
        <v>4.82</v>
      </c>
      <c r="AS94">
        <v>13.51</v>
      </c>
      <c r="AT94">
        <v>36.18</v>
      </c>
      <c r="AU94">
        <v>0.48</v>
      </c>
      <c r="AV94">
        <v>28.94</v>
      </c>
      <c r="AW94">
        <v>0</v>
      </c>
      <c r="AX94">
        <v>0</v>
      </c>
      <c r="AY94">
        <v>48.24</v>
      </c>
      <c r="AZ94">
        <v>0.52</v>
      </c>
      <c r="BA94">
        <v>19.29</v>
      </c>
      <c r="BB94">
        <v>1.93</v>
      </c>
      <c r="BC94">
        <v>0</v>
      </c>
      <c r="BD94">
        <v>7.72</v>
      </c>
      <c r="BE94">
        <v>10.96</v>
      </c>
      <c r="BF94">
        <v>32.89</v>
      </c>
      <c r="BG94">
        <v>1.59</v>
      </c>
      <c r="BH94">
        <v>96.47</v>
      </c>
      <c r="BI94">
        <v>90.68</v>
      </c>
      <c r="BJ94">
        <v>0.68</v>
      </c>
      <c r="BK94">
        <v>0.72</v>
      </c>
      <c r="BL94">
        <v>0</v>
      </c>
      <c r="BM94">
        <v>192.94</v>
      </c>
      <c r="BN94">
        <v>168.58</v>
      </c>
      <c r="BO94">
        <v>0</v>
      </c>
      <c r="BP94">
        <v>0.88</v>
      </c>
      <c r="BQ94">
        <v>0</v>
      </c>
      <c r="BR94">
        <v>64.709999999999994</v>
      </c>
      <c r="BS94">
        <v>66.75</v>
      </c>
      <c r="BT94">
        <v>0.61</v>
      </c>
      <c r="BU94">
        <v>48.6</v>
      </c>
      <c r="BV94">
        <v>67.53</v>
      </c>
      <c r="BW94">
        <v>0</v>
      </c>
      <c r="BX94">
        <v>38.590000000000003</v>
      </c>
      <c r="BY94">
        <v>0</v>
      </c>
      <c r="BZ94">
        <v>0</v>
      </c>
      <c r="CA94">
        <v>24.12</v>
      </c>
      <c r="CB94">
        <v>21.75</v>
      </c>
      <c r="CC94">
        <v>24.12</v>
      </c>
      <c r="CD94">
        <v>48.24</v>
      </c>
      <c r="CE94">
        <v>0</v>
      </c>
      <c r="CF94">
        <v>18.98</v>
      </c>
      <c r="CG94">
        <v>48.24</v>
      </c>
      <c r="CH94">
        <v>24.12</v>
      </c>
      <c r="CI94">
        <v>24.12</v>
      </c>
      <c r="CJ94">
        <v>0</v>
      </c>
      <c r="CK94">
        <v>0</v>
      </c>
      <c r="CL94">
        <v>0</v>
      </c>
    </row>
    <row r="95" spans="7:90">
      <c r="G95" t="s">
        <v>137</v>
      </c>
      <c r="H95" s="73">
        <v>904.75000000000011</v>
      </c>
      <c r="I95" s="46">
        <v>665.6</v>
      </c>
      <c r="J95" s="46">
        <v>583.97</v>
      </c>
      <c r="K95" s="46">
        <v>131.38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108.53</v>
      </c>
      <c r="Y95">
        <v>32.89</v>
      </c>
      <c r="Z95">
        <v>0</v>
      </c>
      <c r="AA95">
        <v>0</v>
      </c>
      <c r="AB95">
        <v>0.88</v>
      </c>
      <c r="AC95">
        <v>48.24</v>
      </c>
      <c r="AD95">
        <v>241.18</v>
      </c>
      <c r="AE95">
        <v>1.93</v>
      </c>
      <c r="AF95">
        <v>0.97</v>
      </c>
      <c r="AG95">
        <v>48.24</v>
      </c>
      <c r="AH95">
        <v>0</v>
      </c>
      <c r="AI95">
        <v>308.7</v>
      </c>
      <c r="AJ95">
        <v>0</v>
      </c>
      <c r="AK95">
        <v>1.93</v>
      </c>
      <c r="AL95">
        <v>32.89</v>
      </c>
      <c r="AM95">
        <v>4.82</v>
      </c>
      <c r="AN95">
        <v>84.1</v>
      </c>
      <c r="AO95">
        <v>0</v>
      </c>
      <c r="AP95">
        <v>96.47</v>
      </c>
      <c r="AQ95">
        <v>0.35</v>
      </c>
      <c r="AR95">
        <v>4.82</v>
      </c>
      <c r="AS95">
        <v>13.51</v>
      </c>
      <c r="AT95">
        <v>36.18</v>
      </c>
      <c r="AU95">
        <v>0.48</v>
      </c>
      <c r="AV95">
        <v>28.94</v>
      </c>
      <c r="AW95">
        <v>0</v>
      </c>
      <c r="AX95">
        <v>0</v>
      </c>
      <c r="AY95">
        <v>48.24</v>
      </c>
      <c r="AZ95">
        <v>0.52</v>
      </c>
      <c r="BA95">
        <v>19.29</v>
      </c>
      <c r="BB95">
        <v>1.93</v>
      </c>
      <c r="BC95">
        <v>0</v>
      </c>
      <c r="BD95">
        <v>6.75</v>
      </c>
      <c r="BE95">
        <v>10.96</v>
      </c>
      <c r="BF95">
        <v>32.89</v>
      </c>
      <c r="BG95">
        <v>1.59</v>
      </c>
      <c r="BH95">
        <v>96.47</v>
      </c>
      <c r="BI95">
        <v>90.68</v>
      </c>
      <c r="BJ95">
        <v>0.68</v>
      </c>
      <c r="BK95">
        <v>0.63</v>
      </c>
      <c r="BL95">
        <v>0</v>
      </c>
      <c r="BM95">
        <v>192.94</v>
      </c>
      <c r="BN95">
        <v>168.58</v>
      </c>
      <c r="BO95">
        <v>0</v>
      </c>
      <c r="BP95">
        <v>0.88</v>
      </c>
      <c r="BQ95">
        <v>0</v>
      </c>
      <c r="BR95">
        <v>64.709999999999994</v>
      </c>
      <c r="BS95">
        <v>66.75</v>
      </c>
      <c r="BT95">
        <v>0.61</v>
      </c>
      <c r="BU95">
        <v>48.6</v>
      </c>
      <c r="BV95">
        <v>67.53</v>
      </c>
      <c r="BW95">
        <v>0</v>
      </c>
      <c r="BX95">
        <v>38.590000000000003</v>
      </c>
      <c r="BY95">
        <v>0</v>
      </c>
      <c r="BZ95">
        <v>0</v>
      </c>
      <c r="CA95">
        <v>24.12</v>
      </c>
      <c r="CB95">
        <v>21.75</v>
      </c>
      <c r="CC95">
        <v>24.12</v>
      </c>
      <c r="CD95">
        <v>48.24</v>
      </c>
      <c r="CE95">
        <v>0</v>
      </c>
      <c r="CF95">
        <v>18.98</v>
      </c>
      <c r="CG95">
        <v>48.24</v>
      </c>
      <c r="CH95">
        <v>24.12</v>
      </c>
      <c r="CI95">
        <v>24.12</v>
      </c>
      <c r="CJ95">
        <v>0</v>
      </c>
      <c r="CK95">
        <v>0</v>
      </c>
      <c r="CL95">
        <v>0</v>
      </c>
    </row>
    <row r="96" spans="7:90">
      <c r="G96" t="s">
        <v>138</v>
      </c>
      <c r="H96" s="73">
        <v>904.75000000000011</v>
      </c>
      <c r="I96" s="46">
        <v>665.6</v>
      </c>
      <c r="J96" s="46">
        <v>583.97</v>
      </c>
      <c r="K96" s="46">
        <v>131.38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108.53</v>
      </c>
      <c r="Y96">
        <v>32.89</v>
      </c>
      <c r="Z96">
        <v>0</v>
      </c>
      <c r="AA96">
        <v>0</v>
      </c>
      <c r="AB96">
        <v>0.88</v>
      </c>
      <c r="AC96">
        <v>48.24</v>
      </c>
      <c r="AD96">
        <v>241.18</v>
      </c>
      <c r="AE96">
        <v>1.93</v>
      </c>
      <c r="AF96">
        <v>0.97</v>
      </c>
      <c r="AG96">
        <v>48.24</v>
      </c>
      <c r="AH96">
        <v>0</v>
      </c>
      <c r="AI96">
        <v>308.7</v>
      </c>
      <c r="AJ96">
        <v>0</v>
      </c>
      <c r="AK96">
        <v>1.93</v>
      </c>
      <c r="AL96">
        <v>32.89</v>
      </c>
      <c r="AM96">
        <v>4.82</v>
      </c>
      <c r="AN96">
        <v>84.1</v>
      </c>
      <c r="AO96">
        <v>0</v>
      </c>
      <c r="AP96">
        <v>96.47</v>
      </c>
      <c r="AQ96">
        <v>0.35</v>
      </c>
      <c r="AR96">
        <v>4.82</v>
      </c>
      <c r="AS96">
        <v>13.51</v>
      </c>
      <c r="AT96">
        <v>36.18</v>
      </c>
      <c r="AU96">
        <v>0.48</v>
      </c>
      <c r="AV96">
        <v>28.94</v>
      </c>
      <c r="AW96">
        <v>0</v>
      </c>
      <c r="AX96">
        <v>0</v>
      </c>
      <c r="AY96">
        <v>48.24</v>
      </c>
      <c r="AZ96">
        <v>0.52</v>
      </c>
      <c r="BA96">
        <v>19.29</v>
      </c>
      <c r="BB96">
        <v>1.93</v>
      </c>
      <c r="BC96">
        <v>0</v>
      </c>
      <c r="BD96">
        <v>6.75</v>
      </c>
      <c r="BE96">
        <v>10.96</v>
      </c>
      <c r="BF96">
        <v>32.89</v>
      </c>
      <c r="BG96">
        <v>1.59</v>
      </c>
      <c r="BH96">
        <v>96.47</v>
      </c>
      <c r="BI96">
        <v>90.68</v>
      </c>
      <c r="BJ96">
        <v>0.68</v>
      </c>
      <c r="BK96">
        <v>0.63</v>
      </c>
      <c r="BL96">
        <v>0</v>
      </c>
      <c r="BM96">
        <v>192.94</v>
      </c>
      <c r="BN96">
        <v>168.58</v>
      </c>
      <c r="BO96">
        <v>0</v>
      </c>
      <c r="BP96">
        <v>0.88</v>
      </c>
      <c r="BQ96">
        <v>0</v>
      </c>
      <c r="BR96">
        <v>64.709999999999994</v>
      </c>
      <c r="BS96">
        <v>66.75</v>
      </c>
      <c r="BT96">
        <v>0.61</v>
      </c>
      <c r="BU96">
        <v>48.6</v>
      </c>
      <c r="BV96">
        <v>67.53</v>
      </c>
      <c r="BW96">
        <v>0</v>
      </c>
      <c r="BX96">
        <v>38.590000000000003</v>
      </c>
      <c r="BY96">
        <v>0</v>
      </c>
      <c r="BZ96">
        <v>0</v>
      </c>
      <c r="CA96">
        <v>24.12</v>
      </c>
      <c r="CB96">
        <v>21.75</v>
      </c>
      <c r="CC96">
        <v>24.12</v>
      </c>
      <c r="CD96">
        <v>48.24</v>
      </c>
      <c r="CE96">
        <v>0</v>
      </c>
      <c r="CF96">
        <v>18.98</v>
      </c>
      <c r="CG96">
        <v>48.24</v>
      </c>
      <c r="CH96">
        <v>24.12</v>
      </c>
      <c r="CI96">
        <v>24.12</v>
      </c>
      <c r="CJ96">
        <v>0</v>
      </c>
      <c r="CK96">
        <v>0</v>
      </c>
      <c r="CL96">
        <v>0</v>
      </c>
    </row>
    <row r="97" spans="1:133">
      <c r="G97" t="s">
        <v>139</v>
      </c>
      <c r="H97" s="73">
        <v>904.75000000000011</v>
      </c>
      <c r="I97" s="46">
        <v>665.6</v>
      </c>
      <c r="J97" s="46">
        <v>583.97</v>
      </c>
      <c r="K97" s="46">
        <v>131.38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108.53</v>
      </c>
      <c r="Y97">
        <v>32.89</v>
      </c>
      <c r="Z97">
        <v>0</v>
      </c>
      <c r="AA97">
        <v>0</v>
      </c>
      <c r="AB97">
        <v>0.88</v>
      </c>
      <c r="AC97">
        <v>48.24</v>
      </c>
      <c r="AD97">
        <v>241.18</v>
      </c>
      <c r="AE97">
        <v>1.93</v>
      </c>
      <c r="AF97">
        <v>0.97</v>
      </c>
      <c r="AG97">
        <v>48.24</v>
      </c>
      <c r="AH97">
        <v>0</v>
      </c>
      <c r="AI97">
        <v>308.7</v>
      </c>
      <c r="AJ97">
        <v>0</v>
      </c>
      <c r="AK97">
        <v>1.93</v>
      </c>
      <c r="AL97">
        <v>32.89</v>
      </c>
      <c r="AM97">
        <v>4.82</v>
      </c>
      <c r="AN97">
        <v>84.1</v>
      </c>
      <c r="AO97">
        <v>0</v>
      </c>
      <c r="AP97">
        <v>96.47</v>
      </c>
      <c r="AQ97">
        <v>0.35</v>
      </c>
      <c r="AR97">
        <v>4.82</v>
      </c>
      <c r="AS97">
        <v>13.51</v>
      </c>
      <c r="AT97">
        <v>36.18</v>
      </c>
      <c r="AU97">
        <v>0.48</v>
      </c>
      <c r="AV97">
        <v>28.94</v>
      </c>
      <c r="AW97">
        <v>0</v>
      </c>
      <c r="AX97">
        <v>0</v>
      </c>
      <c r="AY97">
        <v>48.24</v>
      </c>
      <c r="AZ97">
        <v>0.52</v>
      </c>
      <c r="BA97">
        <v>19.29</v>
      </c>
      <c r="BB97">
        <v>1.93</v>
      </c>
      <c r="BC97">
        <v>0</v>
      </c>
      <c r="BD97">
        <v>6.75</v>
      </c>
      <c r="BE97">
        <v>10.96</v>
      </c>
      <c r="BF97">
        <v>32.89</v>
      </c>
      <c r="BG97">
        <v>1.59</v>
      </c>
      <c r="BH97">
        <v>96.47</v>
      </c>
      <c r="BI97">
        <v>90.68</v>
      </c>
      <c r="BJ97">
        <v>0.68</v>
      </c>
      <c r="BK97">
        <v>0.63</v>
      </c>
      <c r="BL97">
        <v>0</v>
      </c>
      <c r="BM97">
        <v>192.94</v>
      </c>
      <c r="BN97">
        <v>168.58</v>
      </c>
      <c r="BO97">
        <v>0</v>
      </c>
      <c r="BP97">
        <v>0.88</v>
      </c>
      <c r="BQ97">
        <v>0</v>
      </c>
      <c r="BR97">
        <v>64.709999999999994</v>
      </c>
      <c r="BS97">
        <v>66.75</v>
      </c>
      <c r="BT97">
        <v>0.61</v>
      </c>
      <c r="BU97">
        <v>48.6</v>
      </c>
      <c r="BV97">
        <v>67.53</v>
      </c>
      <c r="BW97">
        <v>0</v>
      </c>
      <c r="BX97">
        <v>38.590000000000003</v>
      </c>
      <c r="BY97">
        <v>0</v>
      </c>
      <c r="BZ97">
        <v>0</v>
      </c>
      <c r="CA97">
        <v>24.12</v>
      </c>
      <c r="CB97">
        <v>21.75</v>
      </c>
      <c r="CC97">
        <v>24.12</v>
      </c>
      <c r="CD97">
        <v>48.24</v>
      </c>
      <c r="CE97">
        <v>0</v>
      </c>
      <c r="CF97">
        <v>18.98</v>
      </c>
      <c r="CG97">
        <v>48.24</v>
      </c>
      <c r="CH97">
        <v>24.12</v>
      </c>
      <c r="CI97">
        <v>24.12</v>
      </c>
      <c r="CJ97">
        <v>0</v>
      </c>
      <c r="CK97">
        <v>0</v>
      </c>
      <c r="CL97">
        <v>0</v>
      </c>
    </row>
    <row r="98" spans="1:133">
      <c r="G98" t="s">
        <v>140</v>
      </c>
      <c r="H98" s="73">
        <v>904.75000000000011</v>
      </c>
      <c r="I98" s="46">
        <v>665.6</v>
      </c>
      <c r="J98" s="46">
        <v>583.97</v>
      </c>
      <c r="K98" s="46">
        <v>131.38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108.53</v>
      </c>
      <c r="Y98">
        <v>32.89</v>
      </c>
      <c r="Z98">
        <v>0</v>
      </c>
      <c r="AA98">
        <v>0</v>
      </c>
      <c r="AB98">
        <v>0.88</v>
      </c>
      <c r="AC98">
        <v>48.24</v>
      </c>
      <c r="AD98">
        <v>241.18</v>
      </c>
      <c r="AE98">
        <v>1.93</v>
      </c>
      <c r="AF98">
        <v>0.97</v>
      </c>
      <c r="AG98">
        <v>48.24</v>
      </c>
      <c r="AH98">
        <v>0</v>
      </c>
      <c r="AI98">
        <v>308.7</v>
      </c>
      <c r="AJ98">
        <v>0</v>
      </c>
      <c r="AK98">
        <v>1.93</v>
      </c>
      <c r="AL98">
        <v>32.89</v>
      </c>
      <c r="AM98">
        <v>4.82</v>
      </c>
      <c r="AN98">
        <v>84.1</v>
      </c>
      <c r="AO98">
        <v>0</v>
      </c>
      <c r="AP98">
        <v>96.47</v>
      </c>
      <c r="AQ98">
        <v>0.35</v>
      </c>
      <c r="AR98">
        <v>4.82</v>
      </c>
      <c r="AS98">
        <v>13.51</v>
      </c>
      <c r="AT98">
        <v>36.18</v>
      </c>
      <c r="AU98">
        <v>0.48</v>
      </c>
      <c r="AV98">
        <v>28.94</v>
      </c>
      <c r="AW98">
        <v>0</v>
      </c>
      <c r="AX98">
        <v>0</v>
      </c>
      <c r="AY98">
        <v>48.24</v>
      </c>
      <c r="AZ98">
        <v>0.52</v>
      </c>
      <c r="BA98">
        <v>19.29</v>
      </c>
      <c r="BB98">
        <v>1.93</v>
      </c>
      <c r="BC98">
        <v>0</v>
      </c>
      <c r="BD98">
        <v>6.75</v>
      </c>
      <c r="BE98">
        <v>10.96</v>
      </c>
      <c r="BF98">
        <v>32.89</v>
      </c>
      <c r="BG98">
        <v>1.59</v>
      </c>
      <c r="BH98">
        <v>96.47</v>
      </c>
      <c r="BI98">
        <v>90.68</v>
      </c>
      <c r="BJ98">
        <v>0.68</v>
      </c>
      <c r="BK98">
        <v>0.63</v>
      </c>
      <c r="BL98">
        <v>0</v>
      </c>
      <c r="BM98">
        <v>192.94</v>
      </c>
      <c r="BN98">
        <v>168.58</v>
      </c>
      <c r="BO98">
        <v>0</v>
      </c>
      <c r="BP98">
        <v>0.88</v>
      </c>
      <c r="BQ98">
        <v>0</v>
      </c>
      <c r="BR98">
        <v>64.709999999999994</v>
      </c>
      <c r="BS98">
        <v>66.75</v>
      </c>
      <c r="BT98">
        <v>0.61</v>
      </c>
      <c r="BU98">
        <v>48.6</v>
      </c>
      <c r="BV98">
        <v>67.53</v>
      </c>
      <c r="BW98">
        <v>0</v>
      </c>
      <c r="BX98">
        <v>38.590000000000003</v>
      </c>
      <c r="BY98">
        <v>0</v>
      </c>
      <c r="BZ98">
        <v>0</v>
      </c>
      <c r="CA98">
        <v>24.12</v>
      </c>
      <c r="CB98">
        <v>21.75</v>
      </c>
      <c r="CC98">
        <v>24.12</v>
      </c>
      <c r="CD98">
        <v>48.24</v>
      </c>
      <c r="CE98">
        <v>0</v>
      </c>
      <c r="CF98">
        <v>18.98</v>
      </c>
      <c r="CG98">
        <v>48.24</v>
      </c>
      <c r="CH98">
        <v>24.12</v>
      </c>
      <c r="CI98">
        <v>24.12</v>
      </c>
      <c r="CJ98">
        <v>0</v>
      </c>
      <c r="CK98">
        <v>0</v>
      </c>
      <c r="C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18.795370000000002</v>
      </c>
      <c r="I99" s="69">
        <f t="shared" ref="I99:BU99" si="1">SUM(I3:I98)/4000</f>
        <v>11.577189999999991</v>
      </c>
      <c r="J99" s="69">
        <f t="shared" si="1"/>
        <v>14.307560000000008</v>
      </c>
      <c r="K99" s="69">
        <f t="shared" si="1"/>
        <v>3.4428274999999924</v>
      </c>
      <c r="L99" s="69">
        <f t="shared" si="1"/>
        <v>0.13816500000000001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0.33767999999999998</v>
      </c>
      <c r="X99">
        <f t="shared" si="1"/>
        <v>0.86824000000000057</v>
      </c>
      <c r="Y99">
        <f t="shared" si="1"/>
        <v>0.78935999999999962</v>
      </c>
      <c r="Z99">
        <f t="shared" si="1"/>
        <v>0</v>
      </c>
      <c r="AA99">
        <f t="shared" si="1"/>
        <v>0.92608000000000135</v>
      </c>
      <c r="AB99">
        <f t="shared" si="1"/>
        <v>2.1119999999999993E-2</v>
      </c>
      <c r="AC99">
        <f t="shared" si="1"/>
        <v>1.1577599999999972</v>
      </c>
      <c r="AD99">
        <f t="shared" si="1"/>
        <v>4.8620800000000086</v>
      </c>
      <c r="AE99">
        <f t="shared" si="1"/>
        <v>4.6320000000000104E-2</v>
      </c>
      <c r="AF99">
        <f t="shared" si="1"/>
        <v>2.3279999999999981E-2</v>
      </c>
      <c r="AG99">
        <f t="shared" si="1"/>
        <v>0.19296000000000002</v>
      </c>
      <c r="AH99">
        <f t="shared" si="1"/>
        <v>4.5524999999999989E-2</v>
      </c>
      <c r="AI99">
        <f t="shared" si="1"/>
        <v>3.6715300000000055</v>
      </c>
      <c r="AJ99">
        <f t="shared" si="1"/>
        <v>0.21096000000000034</v>
      </c>
      <c r="AK99">
        <f t="shared" si="1"/>
        <v>9.643000000000003E-2</v>
      </c>
      <c r="AL99">
        <f t="shared" si="1"/>
        <v>0.75646999999999975</v>
      </c>
      <c r="AM99">
        <f t="shared" si="1"/>
        <v>0.11567999999999987</v>
      </c>
      <c r="AN99">
        <f t="shared" si="1"/>
        <v>2.0184000000000033</v>
      </c>
      <c r="AO99">
        <f t="shared" si="1"/>
        <v>0.27013000000000009</v>
      </c>
      <c r="AP99">
        <f t="shared" si="1"/>
        <v>2.3152799999999996</v>
      </c>
      <c r="AQ99">
        <f t="shared" si="1"/>
        <v>8.4000000000000151E-3</v>
      </c>
      <c r="AR99">
        <f t="shared" si="1"/>
        <v>0.44857999999999904</v>
      </c>
      <c r="AS99">
        <f t="shared" si="1"/>
        <v>0.24317999999999987</v>
      </c>
      <c r="AT99">
        <f t="shared" si="1"/>
        <v>0.28943999999999986</v>
      </c>
      <c r="AU99">
        <f t="shared" si="1"/>
        <v>1.1519999999999983E-2</v>
      </c>
      <c r="AV99">
        <f t="shared" si="1"/>
        <v>0.1736400000000001</v>
      </c>
      <c r="AW99">
        <f t="shared" si="1"/>
        <v>0.33767999999999998</v>
      </c>
      <c r="AX99">
        <f t="shared" si="1"/>
        <v>0.67530000000000034</v>
      </c>
      <c r="AY99">
        <f t="shared" si="1"/>
        <v>0.28943999999999998</v>
      </c>
      <c r="AZ99">
        <f t="shared" si="1"/>
        <v>1.2480000000000022E-2</v>
      </c>
      <c r="BA99">
        <f t="shared" si="1"/>
        <v>0.11574000000000004</v>
      </c>
      <c r="BB99">
        <f t="shared" si="1"/>
        <v>4.6320000000000104E-2</v>
      </c>
      <c r="BC99">
        <f t="shared" si="1"/>
        <v>0.16883999999999999</v>
      </c>
      <c r="BD99">
        <f t="shared" si="1"/>
        <v>0.14178000000000007</v>
      </c>
      <c r="BE99">
        <f t="shared" si="1"/>
        <v>0.26304000000000038</v>
      </c>
      <c r="BF99">
        <f t="shared" si="1"/>
        <v>0.78935999999999962</v>
      </c>
      <c r="BG99">
        <f t="shared" si="1"/>
        <v>3.8160000000000062E-2</v>
      </c>
      <c r="BH99">
        <f t="shared" si="1"/>
        <v>2.3152799999999996</v>
      </c>
      <c r="BI99">
        <f t="shared" si="1"/>
        <v>2.1763200000000027</v>
      </c>
      <c r="BJ99">
        <f t="shared" si="1"/>
        <v>1.6319999999999998E-2</v>
      </c>
      <c r="BK99">
        <f t="shared" si="1"/>
        <v>1.8140000000000007E-2</v>
      </c>
      <c r="BL99">
        <f t="shared" si="1"/>
        <v>0.24120000000000003</v>
      </c>
      <c r="BM99">
        <f t="shared" si="1"/>
        <v>4.6305599999999991</v>
      </c>
      <c r="BN99">
        <f t="shared" si="1"/>
        <v>4.0459199999999989</v>
      </c>
      <c r="BO99">
        <f t="shared" si="1"/>
        <v>0.16883999999999999</v>
      </c>
      <c r="BP99">
        <f t="shared" si="1"/>
        <v>2.1119999999999993E-2</v>
      </c>
      <c r="BQ99">
        <f t="shared" si="1"/>
        <v>0.16883999999999999</v>
      </c>
      <c r="BR99">
        <f t="shared" si="1"/>
        <v>1.5530400000000006</v>
      </c>
      <c r="BS99">
        <f t="shared" si="1"/>
        <v>1.6020000000000001</v>
      </c>
      <c r="BT99">
        <f t="shared" si="1"/>
        <v>1.463999999999999E-2</v>
      </c>
      <c r="BU99">
        <f t="shared" si="1"/>
        <v>2.3320200000000026</v>
      </c>
      <c r="BV99">
        <f t="shared" ref="BV99:EC99" si="2">SUM(BV3:BV98)/4000</f>
        <v>0.94542000000000115</v>
      </c>
      <c r="BW99">
        <f t="shared" si="2"/>
        <v>0</v>
      </c>
      <c r="BX99">
        <f t="shared" si="2"/>
        <v>0.65603000000000011</v>
      </c>
      <c r="BY99">
        <f t="shared" si="2"/>
        <v>0.11577000000000004</v>
      </c>
      <c r="BZ99">
        <f t="shared" si="2"/>
        <v>0</v>
      </c>
      <c r="CA99">
        <f t="shared" si="2"/>
        <v>0.41003999999999935</v>
      </c>
      <c r="CB99">
        <f t="shared" si="2"/>
        <v>0.52200000000000002</v>
      </c>
      <c r="CC99">
        <f t="shared" si="2"/>
        <v>0.40388999999999931</v>
      </c>
      <c r="CD99">
        <f t="shared" si="2"/>
        <v>0.8200799999999987</v>
      </c>
      <c r="CE99">
        <f t="shared" si="2"/>
        <v>0</v>
      </c>
      <c r="CF99">
        <f t="shared" si="2"/>
        <v>0.41506000000000032</v>
      </c>
      <c r="CG99">
        <f t="shared" si="2"/>
        <v>0.8200799999999987</v>
      </c>
      <c r="CH99">
        <f t="shared" si="2"/>
        <v>0.33767999999999965</v>
      </c>
      <c r="CI99">
        <f t="shared" si="2"/>
        <v>0.41003999999999935</v>
      </c>
      <c r="CJ99">
        <f t="shared" si="2"/>
        <v>0</v>
      </c>
      <c r="CK99">
        <f t="shared" si="2"/>
        <v>7.9282500000000006E-2</v>
      </c>
      <c r="CL99">
        <f t="shared" si="2"/>
        <v>0.24331500000000014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546</v>
      </c>
      <c r="AB100" t="s">
        <v>548</v>
      </c>
      <c r="AC100" t="s">
        <v>550</v>
      </c>
      <c r="AD100" t="s">
        <v>551</v>
      </c>
      <c r="AE100" t="s">
        <v>553</v>
      </c>
      <c r="AF100" t="s">
        <v>554</v>
      </c>
      <c r="AG100" t="s">
        <v>556</v>
      </c>
      <c r="AH100" t="s">
        <v>558</v>
      </c>
      <c r="AI100" t="s">
        <v>560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572</v>
      </c>
      <c r="AP100" t="s">
        <v>573</v>
      </c>
      <c r="AQ100" t="s">
        <v>574</v>
      </c>
      <c r="AR100" t="s">
        <v>576</v>
      </c>
      <c r="AS100" t="s">
        <v>578</v>
      </c>
      <c r="AT100" t="s">
        <v>579</v>
      </c>
      <c r="AU100" t="s">
        <v>580</v>
      </c>
      <c r="AV100" t="s">
        <v>582</v>
      </c>
      <c r="AW100" t="s">
        <v>583</v>
      </c>
      <c r="AX100" t="s">
        <v>585</v>
      </c>
      <c r="AY100" t="s">
        <v>587</v>
      </c>
      <c r="AZ100" t="s">
        <v>588</v>
      </c>
      <c r="BA100" t="s">
        <v>589</v>
      </c>
      <c r="BB100" t="s">
        <v>591</v>
      </c>
      <c r="BC100" t="s">
        <v>593</v>
      </c>
      <c r="BD100" t="s">
        <v>594</v>
      </c>
      <c r="BE100" t="s">
        <v>596</v>
      </c>
      <c r="BF100" t="s">
        <v>597</v>
      </c>
      <c r="BG100" t="s">
        <v>598</v>
      </c>
      <c r="BH100" t="s">
        <v>599</v>
      </c>
      <c r="BI100" t="s">
        <v>601</v>
      </c>
      <c r="BJ100" t="s">
        <v>602</v>
      </c>
      <c r="BK100" t="s">
        <v>604</v>
      </c>
      <c r="BL100" t="s">
        <v>606</v>
      </c>
      <c r="BM100" t="s">
        <v>608</v>
      </c>
      <c r="BN100" t="s">
        <v>610</v>
      </c>
      <c r="BO100" t="s">
        <v>611</v>
      </c>
      <c r="BP100" t="s">
        <v>612</v>
      </c>
      <c r="BQ100" t="s">
        <v>614</v>
      </c>
      <c r="BR100" t="s">
        <v>616</v>
      </c>
      <c r="BS100" t="s">
        <v>618</v>
      </c>
      <c r="BT100" t="s">
        <v>619</v>
      </c>
      <c r="BU100" t="s">
        <v>620</v>
      </c>
      <c r="BV100" t="s">
        <v>621</v>
      </c>
      <c r="BW100" t="s">
        <v>622</v>
      </c>
      <c r="BX100" t="s">
        <v>623</v>
      </c>
      <c r="BY100" t="s">
        <v>625</v>
      </c>
      <c r="BZ100" t="s">
        <v>627</v>
      </c>
      <c r="CA100" t="s">
        <v>628</v>
      </c>
      <c r="CB100" t="s">
        <v>630</v>
      </c>
      <c r="CC100" t="s">
        <v>631</v>
      </c>
      <c r="CD100" t="s">
        <v>632</v>
      </c>
      <c r="CE100" t="s">
        <v>634</v>
      </c>
      <c r="CF100" t="s">
        <v>636</v>
      </c>
      <c r="CG100" t="s">
        <v>637</v>
      </c>
      <c r="CH100" t="s">
        <v>638</v>
      </c>
      <c r="CI100" t="s">
        <v>639</v>
      </c>
      <c r="CJ100" t="s">
        <v>641</v>
      </c>
      <c r="CK100" t="s">
        <v>643</v>
      </c>
      <c r="CL100" t="s">
        <v>645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27.59</v>
      </c>
      <c r="I3" s="53">
        <v>0</v>
      </c>
      <c r="J3" s="53">
        <v>0</v>
      </c>
      <c r="K3" s="53">
        <v>0</v>
      </c>
      <c r="L3" s="53">
        <v>6.9</v>
      </c>
      <c r="M3" s="72">
        <v>3.96</v>
      </c>
      <c r="N3" s="71">
        <v>0</v>
      </c>
      <c r="O3" s="53">
        <v>-246</v>
      </c>
      <c r="P3" s="53">
        <v>-80</v>
      </c>
      <c r="Q3" s="53">
        <v>-58</v>
      </c>
      <c r="R3" s="53">
        <v>0</v>
      </c>
      <c r="S3" s="72">
        <v>0</v>
      </c>
      <c r="T3" t="s">
        <v>647</v>
      </c>
      <c r="U3" s="73">
        <v>-384</v>
      </c>
      <c r="V3" s="74">
        <v>38.450000000000003</v>
      </c>
      <c r="W3">
        <v>27.59</v>
      </c>
      <c r="X3">
        <v>-246</v>
      </c>
      <c r="Y3">
        <v>0</v>
      </c>
      <c r="Z3">
        <v>6.9</v>
      </c>
      <c r="AA3">
        <v>-58</v>
      </c>
      <c r="AB3">
        <v>3.96</v>
      </c>
      <c r="AC3">
        <v>-80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7.71</v>
      </c>
      <c r="M4" s="74">
        <v>1.74</v>
      </c>
      <c r="N4" s="73">
        <v>-19</v>
      </c>
      <c r="O4" s="46">
        <v>-248</v>
      </c>
      <c r="P4" s="46">
        <v>-85</v>
      </c>
      <c r="Q4" s="46">
        <v>-58</v>
      </c>
      <c r="R4" s="46">
        <v>0</v>
      </c>
      <c r="S4" s="74">
        <v>0</v>
      </c>
      <c r="U4" s="73">
        <v>-410</v>
      </c>
      <c r="V4" s="74">
        <v>9.4499999999999993</v>
      </c>
      <c r="W4">
        <v>-19</v>
      </c>
      <c r="X4">
        <v>-248</v>
      </c>
      <c r="Y4">
        <v>0</v>
      </c>
      <c r="Z4">
        <v>7.71</v>
      </c>
      <c r="AA4">
        <v>-58</v>
      </c>
      <c r="AB4">
        <v>1.74</v>
      </c>
      <c r="AC4">
        <v>-85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1.93</v>
      </c>
      <c r="M5" s="74">
        <v>0</v>
      </c>
      <c r="N5" s="73">
        <v>-53</v>
      </c>
      <c r="O5" s="46">
        <v>-221</v>
      </c>
      <c r="P5" s="46">
        <v>-99</v>
      </c>
      <c r="Q5" s="46">
        <v>-58</v>
      </c>
      <c r="R5" s="46">
        <v>0</v>
      </c>
      <c r="S5" s="74">
        <v>0</v>
      </c>
      <c r="U5" s="73">
        <v>-431</v>
      </c>
      <c r="V5" s="74">
        <v>1.93</v>
      </c>
      <c r="W5">
        <v>-53</v>
      </c>
      <c r="X5">
        <v>-221</v>
      </c>
      <c r="Y5">
        <v>0</v>
      </c>
      <c r="Z5">
        <v>1.93</v>
      </c>
      <c r="AA5">
        <v>-58</v>
      </c>
      <c r="AB5">
        <v>0</v>
      </c>
      <c r="AC5">
        <v>-99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1.93</v>
      </c>
      <c r="M6" s="74">
        <v>0</v>
      </c>
      <c r="N6" s="73">
        <v>-88</v>
      </c>
      <c r="O6" s="46">
        <v>-221</v>
      </c>
      <c r="P6" s="46">
        <v>-100</v>
      </c>
      <c r="Q6" s="46">
        <v>-58</v>
      </c>
      <c r="R6" s="46">
        <v>0</v>
      </c>
      <c r="S6" s="74">
        <v>0</v>
      </c>
      <c r="U6" s="73">
        <v>-467</v>
      </c>
      <c r="V6" s="74">
        <v>1.93</v>
      </c>
      <c r="W6">
        <v>-88</v>
      </c>
      <c r="X6">
        <v>-221</v>
      </c>
      <c r="Y6">
        <v>0</v>
      </c>
      <c r="Z6">
        <v>1.93</v>
      </c>
      <c r="AA6">
        <v>-58</v>
      </c>
      <c r="AB6">
        <v>0</v>
      </c>
      <c r="AC6">
        <v>-100</v>
      </c>
    </row>
    <row r="7" spans="1:29">
      <c r="G7" t="s">
        <v>49</v>
      </c>
      <c r="H7" s="73">
        <v>64.63</v>
      </c>
      <c r="I7" s="46">
        <v>0</v>
      </c>
      <c r="J7" s="46">
        <v>0</v>
      </c>
      <c r="K7" s="46">
        <v>0</v>
      </c>
      <c r="L7" s="46">
        <v>1.93</v>
      </c>
      <c r="M7" s="74">
        <v>0</v>
      </c>
      <c r="N7" s="73">
        <v>0</v>
      </c>
      <c r="O7" s="46">
        <v>-207</v>
      </c>
      <c r="P7" s="46">
        <v>-102</v>
      </c>
      <c r="Q7" s="46">
        <v>-56</v>
      </c>
      <c r="R7" s="46">
        <v>0</v>
      </c>
      <c r="S7" s="74">
        <v>0</v>
      </c>
      <c r="U7" s="73">
        <v>-365</v>
      </c>
      <c r="V7" s="74">
        <v>66.56</v>
      </c>
      <c r="W7">
        <v>64.63</v>
      </c>
      <c r="X7">
        <v>-207</v>
      </c>
      <c r="Y7">
        <v>0</v>
      </c>
      <c r="Z7">
        <v>1.93</v>
      </c>
      <c r="AA7">
        <v>-56</v>
      </c>
      <c r="AB7">
        <v>0</v>
      </c>
      <c r="AC7">
        <v>-102</v>
      </c>
    </row>
    <row r="8" spans="1:29">
      <c r="G8" t="s">
        <v>50</v>
      </c>
      <c r="H8" s="73">
        <v>35.69</v>
      </c>
      <c r="I8" s="46">
        <v>0</v>
      </c>
      <c r="J8" s="46">
        <v>0</v>
      </c>
      <c r="K8" s="46">
        <v>0</v>
      </c>
      <c r="L8" s="46">
        <v>1.93</v>
      </c>
      <c r="M8" s="74">
        <v>0</v>
      </c>
      <c r="N8" s="73">
        <v>0</v>
      </c>
      <c r="O8" s="46">
        <v>-207</v>
      </c>
      <c r="P8" s="46">
        <v>-102</v>
      </c>
      <c r="Q8" s="46">
        <v>-57</v>
      </c>
      <c r="R8" s="46">
        <v>0</v>
      </c>
      <c r="S8" s="74">
        <v>0</v>
      </c>
      <c r="U8" s="73">
        <v>-366</v>
      </c>
      <c r="V8" s="74">
        <v>37.619999999999997</v>
      </c>
      <c r="W8">
        <v>35.69</v>
      </c>
      <c r="X8">
        <v>-207</v>
      </c>
      <c r="Y8">
        <v>0</v>
      </c>
      <c r="Z8">
        <v>1.93</v>
      </c>
      <c r="AA8">
        <v>-57</v>
      </c>
      <c r="AB8">
        <v>0</v>
      </c>
      <c r="AC8">
        <v>-102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1.93</v>
      </c>
      <c r="M9" s="74">
        <v>0</v>
      </c>
      <c r="N9" s="73">
        <v>0</v>
      </c>
      <c r="O9" s="46">
        <v>-90</v>
      </c>
      <c r="P9" s="46">
        <v>-30</v>
      </c>
      <c r="Q9" s="46">
        <v>-57</v>
      </c>
      <c r="R9" s="46">
        <v>0</v>
      </c>
      <c r="S9" s="74">
        <v>0</v>
      </c>
      <c r="U9" s="73">
        <v>-177</v>
      </c>
      <c r="V9" s="74">
        <v>1.93</v>
      </c>
      <c r="W9">
        <v>0</v>
      </c>
      <c r="X9">
        <v>-90</v>
      </c>
      <c r="Y9">
        <v>0</v>
      </c>
      <c r="Z9">
        <v>1.93</v>
      </c>
      <c r="AA9">
        <v>-57</v>
      </c>
      <c r="AB9">
        <v>0</v>
      </c>
      <c r="AC9">
        <v>-30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1.93</v>
      </c>
      <c r="M10" s="74">
        <v>0</v>
      </c>
      <c r="N10" s="73">
        <v>0</v>
      </c>
      <c r="O10" s="46">
        <v>-90</v>
      </c>
      <c r="P10" s="46">
        <v>-32</v>
      </c>
      <c r="Q10" s="46">
        <v>-57</v>
      </c>
      <c r="R10" s="46">
        <v>0</v>
      </c>
      <c r="S10" s="74">
        <v>0</v>
      </c>
      <c r="U10" s="73">
        <v>-179</v>
      </c>
      <c r="V10" s="74">
        <v>1.93</v>
      </c>
      <c r="W10">
        <v>0</v>
      </c>
      <c r="X10">
        <v>-90</v>
      </c>
      <c r="Y10">
        <v>0</v>
      </c>
      <c r="Z10">
        <v>1.93</v>
      </c>
      <c r="AA10">
        <v>-57</v>
      </c>
      <c r="AB10">
        <v>0</v>
      </c>
      <c r="AC10">
        <v>-32</v>
      </c>
    </row>
    <row r="11" spans="1:29">
      <c r="G11" t="s">
        <v>53</v>
      </c>
      <c r="H11" s="73">
        <v>110.94</v>
      </c>
      <c r="I11" s="46">
        <v>0</v>
      </c>
      <c r="J11" s="46">
        <v>0</v>
      </c>
      <c r="K11" s="46">
        <v>0</v>
      </c>
      <c r="L11" s="46">
        <v>6.75</v>
      </c>
      <c r="M11" s="74">
        <v>0</v>
      </c>
      <c r="N11" s="73">
        <v>0</v>
      </c>
      <c r="O11" s="46">
        <v>-45</v>
      </c>
      <c r="P11" s="46">
        <v>-35</v>
      </c>
      <c r="Q11" s="46">
        <v>-58</v>
      </c>
      <c r="R11" s="46">
        <v>0</v>
      </c>
      <c r="S11" s="74">
        <v>0</v>
      </c>
      <c r="U11" s="73">
        <v>-138</v>
      </c>
      <c r="V11" s="74">
        <v>117.69</v>
      </c>
      <c r="W11">
        <v>110.94</v>
      </c>
      <c r="X11">
        <v>-45</v>
      </c>
      <c r="Y11">
        <v>0</v>
      </c>
      <c r="Z11">
        <v>6.75</v>
      </c>
      <c r="AA11">
        <v>-58</v>
      </c>
      <c r="AB11">
        <v>0</v>
      </c>
      <c r="AC11">
        <v>-35</v>
      </c>
    </row>
    <row r="12" spans="1:29">
      <c r="G12" t="s">
        <v>54</v>
      </c>
      <c r="H12" s="73">
        <v>77.180000000000007</v>
      </c>
      <c r="I12" s="46">
        <v>0</v>
      </c>
      <c r="J12" s="46">
        <v>0</v>
      </c>
      <c r="K12" s="46">
        <v>0</v>
      </c>
      <c r="L12" s="46">
        <v>6.75</v>
      </c>
      <c r="M12" s="74">
        <v>0</v>
      </c>
      <c r="N12" s="73">
        <v>0</v>
      </c>
      <c r="O12" s="46">
        <v>-30</v>
      </c>
      <c r="P12" s="46">
        <v>-36</v>
      </c>
      <c r="Q12" s="46">
        <v>-58</v>
      </c>
      <c r="R12" s="46">
        <v>0</v>
      </c>
      <c r="S12" s="74">
        <v>0</v>
      </c>
      <c r="U12" s="73">
        <v>-124</v>
      </c>
      <c r="V12" s="74">
        <v>83.93</v>
      </c>
      <c r="W12">
        <v>77.180000000000007</v>
      </c>
      <c r="X12">
        <v>-30</v>
      </c>
      <c r="Y12">
        <v>0</v>
      </c>
      <c r="Z12">
        <v>6.75</v>
      </c>
      <c r="AA12">
        <v>-58</v>
      </c>
      <c r="AB12">
        <v>0</v>
      </c>
      <c r="AC12">
        <v>-36</v>
      </c>
    </row>
    <row r="13" spans="1:29">
      <c r="G13" t="s">
        <v>55</v>
      </c>
      <c r="H13" s="73">
        <v>61.74</v>
      </c>
      <c r="I13" s="46">
        <v>0</v>
      </c>
      <c r="J13" s="46">
        <v>0</v>
      </c>
      <c r="K13" s="46">
        <v>0</v>
      </c>
      <c r="L13" s="46">
        <v>6.75</v>
      </c>
      <c r="M13" s="74">
        <v>0</v>
      </c>
      <c r="N13" s="73">
        <v>0</v>
      </c>
      <c r="O13" s="46">
        <v>-34</v>
      </c>
      <c r="P13" s="46">
        <v>-19</v>
      </c>
      <c r="Q13" s="46">
        <v>-58</v>
      </c>
      <c r="R13" s="46">
        <v>0</v>
      </c>
      <c r="S13" s="74">
        <v>0</v>
      </c>
      <c r="U13" s="73">
        <v>-111</v>
      </c>
      <c r="V13" s="74">
        <v>68.489999999999995</v>
      </c>
      <c r="W13">
        <v>61.74</v>
      </c>
      <c r="X13">
        <v>-34</v>
      </c>
      <c r="Y13">
        <v>0</v>
      </c>
      <c r="Z13">
        <v>6.75</v>
      </c>
      <c r="AA13">
        <v>-58</v>
      </c>
      <c r="AB13">
        <v>0</v>
      </c>
      <c r="AC13">
        <v>-19</v>
      </c>
    </row>
    <row r="14" spans="1:29">
      <c r="G14" t="s">
        <v>56</v>
      </c>
      <c r="H14" s="73">
        <v>26.05</v>
      </c>
      <c r="I14" s="46">
        <v>0</v>
      </c>
      <c r="J14" s="46">
        <v>0</v>
      </c>
      <c r="K14" s="46">
        <v>0</v>
      </c>
      <c r="L14" s="46">
        <v>6.75</v>
      </c>
      <c r="M14" s="74">
        <v>0</v>
      </c>
      <c r="N14" s="73">
        <v>0</v>
      </c>
      <c r="O14" s="46">
        <v>-31</v>
      </c>
      <c r="P14" s="46">
        <v>-20</v>
      </c>
      <c r="Q14" s="46">
        <v>-58</v>
      </c>
      <c r="R14" s="46">
        <v>0</v>
      </c>
      <c r="S14" s="74">
        <v>0</v>
      </c>
      <c r="U14" s="73">
        <v>-109</v>
      </c>
      <c r="V14" s="74">
        <v>32.799999999999997</v>
      </c>
      <c r="W14">
        <v>26.05</v>
      </c>
      <c r="X14">
        <v>-31</v>
      </c>
      <c r="Y14">
        <v>0</v>
      </c>
      <c r="Z14">
        <v>6.75</v>
      </c>
      <c r="AA14">
        <v>-58</v>
      </c>
      <c r="AB14">
        <v>0</v>
      </c>
      <c r="AC14">
        <v>-20</v>
      </c>
    </row>
    <row r="15" spans="1:29">
      <c r="G15" t="s">
        <v>57</v>
      </c>
      <c r="H15" s="73">
        <v>67.52</v>
      </c>
      <c r="I15" s="46">
        <v>0</v>
      </c>
      <c r="J15" s="46">
        <v>0</v>
      </c>
      <c r="K15" s="46">
        <v>0</v>
      </c>
      <c r="L15" s="46">
        <v>5.79</v>
      </c>
      <c r="M15" s="74">
        <v>1.45</v>
      </c>
      <c r="N15" s="73">
        <v>0</v>
      </c>
      <c r="O15" s="46">
        <v>-27</v>
      </c>
      <c r="P15" s="46">
        <v>-23</v>
      </c>
      <c r="Q15" s="46">
        <v>-15</v>
      </c>
      <c r="R15" s="46">
        <v>0</v>
      </c>
      <c r="S15" s="74">
        <v>0</v>
      </c>
      <c r="U15" s="73">
        <v>-65</v>
      </c>
      <c r="V15" s="74">
        <v>74.760000000000005</v>
      </c>
      <c r="W15">
        <v>67.52</v>
      </c>
      <c r="X15">
        <v>-27</v>
      </c>
      <c r="Y15">
        <v>0</v>
      </c>
      <c r="Z15">
        <v>5.79</v>
      </c>
      <c r="AA15">
        <v>-15</v>
      </c>
      <c r="AB15">
        <v>1.45</v>
      </c>
      <c r="AC15">
        <v>-23</v>
      </c>
    </row>
    <row r="16" spans="1:29">
      <c r="G16" t="s">
        <v>58</v>
      </c>
      <c r="H16" s="73">
        <v>29.91</v>
      </c>
      <c r="I16" s="46">
        <v>0</v>
      </c>
      <c r="J16" s="46">
        <v>0</v>
      </c>
      <c r="K16" s="46">
        <v>0</v>
      </c>
      <c r="L16" s="46">
        <v>5.79</v>
      </c>
      <c r="M16" s="74">
        <v>2.6</v>
      </c>
      <c r="N16" s="73">
        <v>0</v>
      </c>
      <c r="O16" s="46">
        <v>-26</v>
      </c>
      <c r="P16" s="46">
        <v>-12</v>
      </c>
      <c r="Q16" s="46">
        <v>-16</v>
      </c>
      <c r="R16" s="46">
        <v>0</v>
      </c>
      <c r="S16" s="74">
        <v>0</v>
      </c>
      <c r="U16" s="73">
        <v>-54</v>
      </c>
      <c r="V16" s="74">
        <v>38.299999999999997</v>
      </c>
      <c r="W16">
        <v>29.91</v>
      </c>
      <c r="X16">
        <v>-26</v>
      </c>
      <c r="Y16">
        <v>0</v>
      </c>
      <c r="Z16">
        <v>5.79</v>
      </c>
      <c r="AA16">
        <v>-16</v>
      </c>
      <c r="AB16">
        <v>2.6</v>
      </c>
      <c r="AC16">
        <v>-12</v>
      </c>
    </row>
    <row r="17" spans="7:29">
      <c r="G17" t="s">
        <v>59</v>
      </c>
      <c r="H17" s="73">
        <v>90.68</v>
      </c>
      <c r="I17" s="46">
        <v>0</v>
      </c>
      <c r="J17" s="46">
        <v>1.93</v>
      </c>
      <c r="K17" s="46">
        <v>0</v>
      </c>
      <c r="L17" s="46">
        <v>5.79</v>
      </c>
      <c r="M17" s="74">
        <v>1.35</v>
      </c>
      <c r="N17" s="73">
        <v>0</v>
      </c>
      <c r="O17" s="46">
        <v>-196</v>
      </c>
      <c r="P17" s="46">
        <v>0</v>
      </c>
      <c r="Q17" s="46">
        <v>-16</v>
      </c>
      <c r="R17" s="46">
        <v>0</v>
      </c>
      <c r="S17" s="74">
        <v>0</v>
      </c>
      <c r="U17" s="73">
        <v>-212</v>
      </c>
      <c r="V17" s="74">
        <v>99.75</v>
      </c>
      <c r="W17">
        <v>90.68</v>
      </c>
      <c r="X17">
        <v>-196</v>
      </c>
      <c r="Y17">
        <v>0</v>
      </c>
      <c r="Z17">
        <v>5.79</v>
      </c>
      <c r="AA17">
        <v>-16</v>
      </c>
      <c r="AB17">
        <v>1.35</v>
      </c>
      <c r="AC17">
        <v>1.93</v>
      </c>
    </row>
    <row r="18" spans="7:29">
      <c r="G18" t="s">
        <v>60</v>
      </c>
      <c r="H18" s="73">
        <v>52.09</v>
      </c>
      <c r="I18" s="46">
        <v>0</v>
      </c>
      <c r="J18" s="46">
        <v>0</v>
      </c>
      <c r="K18" s="46">
        <v>0</v>
      </c>
      <c r="L18" s="46">
        <v>5.79</v>
      </c>
      <c r="M18" s="74">
        <v>1.74</v>
      </c>
      <c r="N18" s="73">
        <v>0</v>
      </c>
      <c r="O18" s="46">
        <v>-204</v>
      </c>
      <c r="P18" s="46">
        <v>-70</v>
      </c>
      <c r="Q18" s="46">
        <v>-15</v>
      </c>
      <c r="R18" s="46">
        <v>0</v>
      </c>
      <c r="S18" s="74">
        <v>0</v>
      </c>
      <c r="U18" s="73">
        <v>-289</v>
      </c>
      <c r="V18" s="74">
        <v>59.62</v>
      </c>
      <c r="W18">
        <v>52.09</v>
      </c>
      <c r="X18">
        <v>-204</v>
      </c>
      <c r="Y18">
        <v>0</v>
      </c>
      <c r="Z18">
        <v>5.79</v>
      </c>
      <c r="AA18">
        <v>-15</v>
      </c>
      <c r="AB18">
        <v>1.74</v>
      </c>
      <c r="AC18">
        <v>-70</v>
      </c>
    </row>
    <row r="19" spans="7:29">
      <c r="G19" t="s">
        <v>61</v>
      </c>
      <c r="H19" s="73">
        <v>66.56</v>
      </c>
      <c r="I19" s="46">
        <v>0</v>
      </c>
      <c r="J19" s="46">
        <v>5.79</v>
      </c>
      <c r="K19" s="46">
        <v>0</v>
      </c>
      <c r="L19" s="46">
        <v>5.79</v>
      </c>
      <c r="M19" s="74">
        <v>2.3199999999999998</v>
      </c>
      <c r="N19" s="73">
        <v>0</v>
      </c>
      <c r="O19" s="46">
        <v>-200</v>
      </c>
      <c r="P19" s="46">
        <v>0</v>
      </c>
      <c r="Q19" s="46">
        <v>-16</v>
      </c>
      <c r="R19" s="46">
        <v>0</v>
      </c>
      <c r="S19" s="74">
        <v>0</v>
      </c>
      <c r="U19" s="73">
        <v>-216</v>
      </c>
      <c r="V19" s="74">
        <v>80.459999999999994</v>
      </c>
      <c r="W19">
        <v>66.56</v>
      </c>
      <c r="X19">
        <v>-200</v>
      </c>
      <c r="Y19">
        <v>0</v>
      </c>
      <c r="Z19">
        <v>5.79</v>
      </c>
      <c r="AA19">
        <v>-16</v>
      </c>
      <c r="AB19">
        <v>2.3199999999999998</v>
      </c>
      <c r="AC19">
        <v>5.79</v>
      </c>
    </row>
    <row r="20" spans="7:29">
      <c r="G20" t="s">
        <v>62</v>
      </c>
      <c r="H20" s="73">
        <v>37.630000000000003</v>
      </c>
      <c r="I20" s="46">
        <v>0</v>
      </c>
      <c r="J20" s="46">
        <v>0</v>
      </c>
      <c r="K20" s="46">
        <v>0</v>
      </c>
      <c r="L20" s="46">
        <v>4.82</v>
      </c>
      <c r="M20" s="74">
        <v>4.82</v>
      </c>
      <c r="N20" s="73">
        <v>0</v>
      </c>
      <c r="O20" s="46">
        <v>-200</v>
      </c>
      <c r="P20" s="46">
        <v>-64</v>
      </c>
      <c r="Q20" s="46">
        <v>-16</v>
      </c>
      <c r="R20" s="46">
        <v>0</v>
      </c>
      <c r="S20" s="74">
        <v>0</v>
      </c>
      <c r="U20" s="73">
        <v>-280</v>
      </c>
      <c r="V20" s="74">
        <v>47.27</v>
      </c>
      <c r="W20">
        <v>37.630000000000003</v>
      </c>
      <c r="X20">
        <v>-200</v>
      </c>
      <c r="Y20">
        <v>0</v>
      </c>
      <c r="Z20">
        <v>4.82</v>
      </c>
      <c r="AA20">
        <v>-16</v>
      </c>
      <c r="AB20">
        <v>4.82</v>
      </c>
      <c r="AC20">
        <v>-64</v>
      </c>
    </row>
    <row r="21" spans="7:29">
      <c r="G21" t="s">
        <v>63</v>
      </c>
      <c r="H21" s="73">
        <v>88.76</v>
      </c>
      <c r="I21" s="46">
        <v>0</v>
      </c>
      <c r="J21" s="46">
        <v>0</v>
      </c>
      <c r="K21" s="46">
        <v>0</v>
      </c>
      <c r="L21" s="46">
        <v>4.82</v>
      </c>
      <c r="M21" s="74">
        <v>4.82</v>
      </c>
      <c r="N21" s="73">
        <v>0</v>
      </c>
      <c r="O21" s="46">
        <v>-210</v>
      </c>
      <c r="P21" s="46">
        <v>-3</v>
      </c>
      <c r="Q21" s="46">
        <v>-16</v>
      </c>
      <c r="R21" s="46">
        <v>0</v>
      </c>
      <c r="S21" s="74">
        <v>0</v>
      </c>
      <c r="U21" s="73">
        <v>-229</v>
      </c>
      <c r="V21" s="74">
        <v>98.4</v>
      </c>
      <c r="W21">
        <v>88.76</v>
      </c>
      <c r="X21">
        <v>-210</v>
      </c>
      <c r="Y21">
        <v>0</v>
      </c>
      <c r="Z21">
        <v>4.82</v>
      </c>
      <c r="AA21">
        <v>-16</v>
      </c>
      <c r="AB21">
        <v>4.82</v>
      </c>
      <c r="AC21">
        <v>-3</v>
      </c>
    </row>
    <row r="22" spans="7:29">
      <c r="G22" t="s">
        <v>64</v>
      </c>
      <c r="H22" s="73">
        <v>62.71</v>
      </c>
      <c r="I22" s="46">
        <v>0</v>
      </c>
      <c r="J22" s="46">
        <v>20.260000000000002</v>
      </c>
      <c r="K22" s="46">
        <v>0</v>
      </c>
      <c r="L22" s="46">
        <v>4.82</v>
      </c>
      <c r="M22" s="74">
        <v>4.82</v>
      </c>
      <c r="N22" s="73">
        <v>0</v>
      </c>
      <c r="O22" s="46">
        <v>-215</v>
      </c>
      <c r="P22" s="46">
        <v>0</v>
      </c>
      <c r="Q22" s="46">
        <v>-16</v>
      </c>
      <c r="R22" s="46">
        <v>0</v>
      </c>
      <c r="S22" s="74">
        <v>0</v>
      </c>
      <c r="U22" s="73">
        <v>-231</v>
      </c>
      <c r="V22" s="74">
        <v>92.61</v>
      </c>
      <c r="W22">
        <v>62.71</v>
      </c>
      <c r="X22">
        <v>-215</v>
      </c>
      <c r="Y22">
        <v>0</v>
      </c>
      <c r="Z22">
        <v>4.82</v>
      </c>
      <c r="AA22">
        <v>-16</v>
      </c>
      <c r="AB22">
        <v>4.82</v>
      </c>
      <c r="AC22">
        <v>20.260000000000002</v>
      </c>
    </row>
    <row r="23" spans="7:29">
      <c r="G23" t="s">
        <v>65</v>
      </c>
      <c r="H23" s="73">
        <v>120.6</v>
      </c>
      <c r="I23" s="46">
        <v>0</v>
      </c>
      <c r="J23" s="46">
        <v>27.01</v>
      </c>
      <c r="K23" s="46">
        <v>0</v>
      </c>
      <c r="L23" s="46">
        <v>4.82</v>
      </c>
      <c r="M23" s="74">
        <v>4.82</v>
      </c>
      <c r="N23" s="73">
        <v>0</v>
      </c>
      <c r="O23" s="46">
        <v>-217</v>
      </c>
      <c r="P23" s="46">
        <v>0</v>
      </c>
      <c r="Q23" s="46">
        <v>-29</v>
      </c>
      <c r="R23" s="46">
        <v>0</v>
      </c>
      <c r="S23" s="74">
        <v>0</v>
      </c>
      <c r="U23" s="73">
        <v>-246</v>
      </c>
      <c r="V23" s="74">
        <v>157.25</v>
      </c>
      <c r="W23">
        <v>120.6</v>
      </c>
      <c r="X23">
        <v>-217</v>
      </c>
      <c r="Y23">
        <v>0</v>
      </c>
      <c r="Z23">
        <v>4.82</v>
      </c>
      <c r="AA23">
        <v>-29</v>
      </c>
      <c r="AB23">
        <v>4.82</v>
      </c>
      <c r="AC23">
        <v>27.01</v>
      </c>
    </row>
    <row r="24" spans="7:29">
      <c r="G24" t="s">
        <v>66</v>
      </c>
      <c r="H24" s="73">
        <v>91.65</v>
      </c>
      <c r="I24" s="46">
        <v>0</v>
      </c>
      <c r="J24" s="46">
        <v>27.98</v>
      </c>
      <c r="K24" s="46">
        <v>0</v>
      </c>
      <c r="L24" s="46">
        <v>4.82</v>
      </c>
      <c r="M24" s="74">
        <v>4.82</v>
      </c>
      <c r="N24" s="73">
        <v>0</v>
      </c>
      <c r="O24" s="46">
        <v>-203</v>
      </c>
      <c r="P24" s="46">
        <v>0</v>
      </c>
      <c r="Q24" s="46">
        <v>-29</v>
      </c>
      <c r="R24" s="46">
        <v>0</v>
      </c>
      <c r="S24" s="74">
        <v>0</v>
      </c>
      <c r="U24" s="73">
        <v>-232</v>
      </c>
      <c r="V24" s="74">
        <v>129.27000000000001</v>
      </c>
      <c r="W24">
        <v>91.65</v>
      </c>
      <c r="X24">
        <v>-203</v>
      </c>
      <c r="Y24">
        <v>0</v>
      </c>
      <c r="Z24">
        <v>4.82</v>
      </c>
      <c r="AA24">
        <v>-29</v>
      </c>
      <c r="AB24">
        <v>4.82</v>
      </c>
      <c r="AC24">
        <v>27.98</v>
      </c>
    </row>
    <row r="25" spans="7:29">
      <c r="G25" t="s">
        <v>67</v>
      </c>
      <c r="H25" s="73">
        <v>94.55</v>
      </c>
      <c r="I25" s="46">
        <v>0</v>
      </c>
      <c r="J25" s="46">
        <v>16.399999999999999</v>
      </c>
      <c r="K25" s="46">
        <v>0</v>
      </c>
      <c r="L25" s="46">
        <v>4.82</v>
      </c>
      <c r="M25" s="74">
        <v>4.82</v>
      </c>
      <c r="N25" s="73">
        <v>0</v>
      </c>
      <c r="O25" s="46">
        <v>-198</v>
      </c>
      <c r="P25" s="46">
        <v>0</v>
      </c>
      <c r="Q25" s="46">
        <v>-29</v>
      </c>
      <c r="R25" s="46">
        <v>0</v>
      </c>
      <c r="S25" s="74">
        <v>0</v>
      </c>
      <c r="U25" s="73">
        <v>-227</v>
      </c>
      <c r="V25" s="74">
        <v>120.59</v>
      </c>
      <c r="W25">
        <v>94.55</v>
      </c>
      <c r="X25">
        <v>-198</v>
      </c>
      <c r="Y25">
        <v>0</v>
      </c>
      <c r="Z25">
        <v>4.82</v>
      </c>
      <c r="AA25">
        <v>-29</v>
      </c>
      <c r="AB25">
        <v>4.82</v>
      </c>
      <c r="AC25">
        <v>16.399999999999999</v>
      </c>
    </row>
    <row r="26" spans="7:29">
      <c r="G26" t="s">
        <v>68</v>
      </c>
      <c r="H26" s="73">
        <v>59.81</v>
      </c>
      <c r="I26" s="46">
        <v>0</v>
      </c>
      <c r="J26" s="46">
        <v>0</v>
      </c>
      <c r="K26" s="46">
        <v>0</v>
      </c>
      <c r="L26" s="46">
        <v>3.86</v>
      </c>
      <c r="M26" s="74">
        <v>4.82</v>
      </c>
      <c r="N26" s="73">
        <v>0</v>
      </c>
      <c r="O26" s="46">
        <v>-193</v>
      </c>
      <c r="P26" s="46">
        <v>-66</v>
      </c>
      <c r="Q26" s="46">
        <v>-29</v>
      </c>
      <c r="R26" s="46">
        <v>0</v>
      </c>
      <c r="S26" s="74">
        <v>0</v>
      </c>
      <c r="U26" s="73">
        <v>-288</v>
      </c>
      <c r="V26" s="74">
        <v>68.489999999999995</v>
      </c>
      <c r="W26">
        <v>59.81</v>
      </c>
      <c r="X26">
        <v>-193</v>
      </c>
      <c r="Y26">
        <v>0</v>
      </c>
      <c r="Z26">
        <v>3.86</v>
      </c>
      <c r="AA26">
        <v>-29</v>
      </c>
      <c r="AB26">
        <v>4.82</v>
      </c>
      <c r="AC26">
        <v>-66</v>
      </c>
    </row>
    <row r="27" spans="7:29">
      <c r="G27" t="s">
        <v>69</v>
      </c>
      <c r="H27" s="73">
        <v>35.69</v>
      </c>
      <c r="I27" s="46">
        <v>0</v>
      </c>
      <c r="J27" s="46">
        <v>83.94</v>
      </c>
      <c r="K27" s="46">
        <v>0</v>
      </c>
      <c r="L27" s="46">
        <v>3.86</v>
      </c>
      <c r="M27" s="74">
        <v>4.82</v>
      </c>
      <c r="N27" s="73">
        <v>0</v>
      </c>
      <c r="O27" s="46">
        <v>-157</v>
      </c>
      <c r="P27" s="46">
        <v>0</v>
      </c>
      <c r="Q27" s="46">
        <v>-30</v>
      </c>
      <c r="R27" s="46">
        <v>0</v>
      </c>
      <c r="S27" s="74">
        <v>0</v>
      </c>
      <c r="U27" s="73">
        <v>-187</v>
      </c>
      <c r="V27" s="74">
        <v>128.31</v>
      </c>
      <c r="W27">
        <v>35.69</v>
      </c>
      <c r="X27">
        <v>-157</v>
      </c>
      <c r="Y27">
        <v>0</v>
      </c>
      <c r="Z27">
        <v>3.86</v>
      </c>
      <c r="AA27">
        <v>-30</v>
      </c>
      <c r="AB27">
        <v>4.82</v>
      </c>
      <c r="AC27">
        <v>83.94</v>
      </c>
    </row>
    <row r="28" spans="7:29">
      <c r="G28" t="s">
        <v>70</v>
      </c>
      <c r="H28" s="73">
        <v>0</v>
      </c>
      <c r="I28" s="46">
        <v>0</v>
      </c>
      <c r="J28" s="46">
        <v>84.9</v>
      </c>
      <c r="K28" s="46">
        <v>0</v>
      </c>
      <c r="L28" s="46">
        <v>3.86</v>
      </c>
      <c r="M28" s="74">
        <v>4.82</v>
      </c>
      <c r="N28" s="73">
        <v>-11</v>
      </c>
      <c r="O28" s="46">
        <v>-160</v>
      </c>
      <c r="P28" s="46">
        <v>0</v>
      </c>
      <c r="Q28" s="46">
        <v>-29</v>
      </c>
      <c r="R28" s="46">
        <v>0</v>
      </c>
      <c r="S28" s="74">
        <v>0</v>
      </c>
      <c r="U28" s="73">
        <v>-200</v>
      </c>
      <c r="V28" s="74">
        <v>93.58</v>
      </c>
      <c r="W28">
        <v>-11</v>
      </c>
      <c r="X28">
        <v>-160</v>
      </c>
      <c r="Y28">
        <v>0</v>
      </c>
      <c r="Z28">
        <v>3.86</v>
      </c>
      <c r="AA28">
        <v>-29</v>
      </c>
      <c r="AB28">
        <v>4.82</v>
      </c>
      <c r="AC28">
        <v>84.9</v>
      </c>
    </row>
    <row r="29" spans="7:29">
      <c r="G29" t="s">
        <v>71</v>
      </c>
      <c r="H29" s="73">
        <v>13.51</v>
      </c>
      <c r="I29" s="46">
        <v>0</v>
      </c>
      <c r="J29" s="46">
        <v>99.36</v>
      </c>
      <c r="K29" s="46">
        <v>0</v>
      </c>
      <c r="L29" s="46">
        <v>3.86</v>
      </c>
      <c r="M29" s="74">
        <v>4.82</v>
      </c>
      <c r="N29" s="73">
        <v>0</v>
      </c>
      <c r="O29" s="46">
        <v>-95</v>
      </c>
      <c r="P29" s="46">
        <v>0</v>
      </c>
      <c r="Q29" s="46">
        <v>-30</v>
      </c>
      <c r="R29" s="46">
        <v>0</v>
      </c>
      <c r="S29" s="74">
        <v>0</v>
      </c>
      <c r="U29" s="73">
        <v>-125</v>
      </c>
      <c r="V29" s="74">
        <v>121.55</v>
      </c>
      <c r="W29">
        <v>13.51</v>
      </c>
      <c r="X29">
        <v>-95</v>
      </c>
      <c r="Y29">
        <v>0</v>
      </c>
      <c r="Z29">
        <v>3.86</v>
      </c>
      <c r="AA29">
        <v>-30</v>
      </c>
      <c r="AB29">
        <v>4.82</v>
      </c>
      <c r="AC29">
        <v>99.36</v>
      </c>
    </row>
    <row r="30" spans="7:29">
      <c r="G30" t="s">
        <v>72</v>
      </c>
      <c r="H30" s="73">
        <v>13.51</v>
      </c>
      <c r="I30" s="46">
        <v>0</v>
      </c>
      <c r="J30" s="46">
        <v>101.29</v>
      </c>
      <c r="K30" s="46">
        <v>0</v>
      </c>
      <c r="L30" s="46">
        <v>3.86</v>
      </c>
      <c r="M30" s="74">
        <v>4.82</v>
      </c>
      <c r="N30" s="73">
        <v>0</v>
      </c>
      <c r="O30" s="46">
        <v>-133</v>
      </c>
      <c r="P30" s="46">
        <v>0</v>
      </c>
      <c r="Q30" s="46">
        <v>-30</v>
      </c>
      <c r="R30" s="46">
        <v>0</v>
      </c>
      <c r="S30" s="74">
        <v>0</v>
      </c>
      <c r="U30" s="73">
        <v>-165</v>
      </c>
      <c r="V30" s="74">
        <v>123.48</v>
      </c>
      <c r="W30">
        <v>13.51</v>
      </c>
      <c r="X30">
        <v>-133</v>
      </c>
      <c r="Y30">
        <v>-2</v>
      </c>
      <c r="Z30">
        <v>3.86</v>
      </c>
      <c r="AA30">
        <v>-30</v>
      </c>
      <c r="AB30">
        <v>4.82</v>
      </c>
      <c r="AC30">
        <v>101.29</v>
      </c>
    </row>
    <row r="31" spans="7:29">
      <c r="G31" t="s">
        <v>73</v>
      </c>
      <c r="H31" s="73">
        <v>0</v>
      </c>
      <c r="I31" s="46">
        <v>0</v>
      </c>
      <c r="J31" s="46">
        <v>61.74</v>
      </c>
      <c r="K31" s="46">
        <v>0</v>
      </c>
      <c r="L31" s="46">
        <v>3.86</v>
      </c>
      <c r="M31" s="74">
        <v>4.82</v>
      </c>
      <c r="N31" s="73">
        <v>-39</v>
      </c>
      <c r="O31" s="46">
        <v>-166</v>
      </c>
      <c r="P31" s="46">
        <v>0</v>
      </c>
      <c r="Q31" s="46">
        <v>-29</v>
      </c>
      <c r="R31" s="46">
        <v>0</v>
      </c>
      <c r="S31" s="74">
        <v>0</v>
      </c>
      <c r="U31" s="73">
        <v>-236</v>
      </c>
      <c r="V31" s="74">
        <v>70.42</v>
      </c>
      <c r="W31">
        <v>-39</v>
      </c>
      <c r="X31">
        <v>-166</v>
      </c>
      <c r="Y31">
        <v>-2</v>
      </c>
      <c r="Z31">
        <v>3.86</v>
      </c>
      <c r="AA31">
        <v>-29</v>
      </c>
      <c r="AB31">
        <v>4.82</v>
      </c>
      <c r="AC31">
        <v>61.74</v>
      </c>
    </row>
    <row r="32" spans="7:29">
      <c r="G32" t="s">
        <v>74</v>
      </c>
      <c r="H32" s="73">
        <v>0</v>
      </c>
      <c r="I32" s="46">
        <v>0</v>
      </c>
      <c r="J32" s="46">
        <v>38.590000000000003</v>
      </c>
      <c r="K32" s="46">
        <v>0</v>
      </c>
      <c r="L32" s="46">
        <v>3.86</v>
      </c>
      <c r="M32" s="74">
        <v>4.82</v>
      </c>
      <c r="N32" s="73">
        <v>-9</v>
      </c>
      <c r="O32" s="46">
        <v>-203</v>
      </c>
      <c r="P32" s="46">
        <v>0</v>
      </c>
      <c r="Q32" s="46">
        <v>-29</v>
      </c>
      <c r="R32" s="46">
        <v>0</v>
      </c>
      <c r="S32" s="74">
        <v>0</v>
      </c>
      <c r="U32" s="73">
        <v>-243</v>
      </c>
      <c r="V32" s="74">
        <v>47.27</v>
      </c>
      <c r="W32">
        <v>-9</v>
      </c>
      <c r="X32">
        <v>-203</v>
      </c>
      <c r="Y32">
        <v>-2</v>
      </c>
      <c r="Z32">
        <v>3.86</v>
      </c>
      <c r="AA32">
        <v>-29</v>
      </c>
      <c r="AB32">
        <v>4.82</v>
      </c>
      <c r="AC32">
        <v>38.590000000000003</v>
      </c>
    </row>
    <row r="33" spans="7:29">
      <c r="G33" t="s">
        <v>75</v>
      </c>
      <c r="H33" s="73">
        <v>77.180000000000007</v>
      </c>
      <c r="I33" s="46">
        <v>0</v>
      </c>
      <c r="J33" s="46">
        <v>125.41</v>
      </c>
      <c r="K33" s="46">
        <v>0</v>
      </c>
      <c r="L33" s="46">
        <v>5.79</v>
      </c>
      <c r="M33" s="74">
        <v>4.82</v>
      </c>
      <c r="N33" s="73">
        <v>0</v>
      </c>
      <c r="O33" s="46">
        <v>-200</v>
      </c>
      <c r="P33" s="46">
        <v>0</v>
      </c>
      <c r="Q33" s="46">
        <v>-28</v>
      </c>
      <c r="R33" s="46">
        <v>0</v>
      </c>
      <c r="S33" s="74">
        <v>0</v>
      </c>
      <c r="U33" s="73">
        <v>-230</v>
      </c>
      <c r="V33" s="74">
        <v>213.2</v>
      </c>
      <c r="W33">
        <v>77.180000000000007</v>
      </c>
      <c r="X33">
        <v>-200</v>
      </c>
      <c r="Y33">
        <v>-2</v>
      </c>
      <c r="Z33">
        <v>5.79</v>
      </c>
      <c r="AA33">
        <v>-28</v>
      </c>
      <c r="AB33">
        <v>4.82</v>
      </c>
      <c r="AC33">
        <v>125.41</v>
      </c>
    </row>
    <row r="34" spans="7:29">
      <c r="G34" t="s">
        <v>76</v>
      </c>
      <c r="H34" s="73">
        <v>80.069999999999993</v>
      </c>
      <c r="I34" s="46">
        <v>0</v>
      </c>
      <c r="J34" s="46">
        <v>120.59</v>
      </c>
      <c r="K34" s="46">
        <v>0</v>
      </c>
      <c r="L34" s="46">
        <v>5.79</v>
      </c>
      <c r="M34" s="74">
        <v>4.82</v>
      </c>
      <c r="N34" s="73">
        <v>0</v>
      </c>
      <c r="O34" s="46">
        <v>-206</v>
      </c>
      <c r="P34" s="46">
        <v>0</v>
      </c>
      <c r="Q34" s="46">
        <v>-29</v>
      </c>
      <c r="R34" s="46">
        <v>0</v>
      </c>
      <c r="S34" s="74">
        <v>0</v>
      </c>
      <c r="U34" s="73">
        <v>-237</v>
      </c>
      <c r="V34" s="74">
        <v>211.27</v>
      </c>
      <c r="W34">
        <v>80.069999999999993</v>
      </c>
      <c r="X34">
        <v>-206</v>
      </c>
      <c r="Y34">
        <v>-2</v>
      </c>
      <c r="Z34">
        <v>5.79</v>
      </c>
      <c r="AA34">
        <v>-29</v>
      </c>
      <c r="AB34">
        <v>4.82</v>
      </c>
      <c r="AC34">
        <v>120.59</v>
      </c>
    </row>
    <row r="35" spans="7:29">
      <c r="G35" t="s">
        <v>77</v>
      </c>
      <c r="H35" s="73">
        <v>0</v>
      </c>
      <c r="I35" s="46">
        <v>0</v>
      </c>
      <c r="J35" s="46">
        <v>105.16</v>
      </c>
      <c r="K35" s="46">
        <v>0</v>
      </c>
      <c r="L35" s="46">
        <v>6.75</v>
      </c>
      <c r="M35" s="74">
        <v>4.82</v>
      </c>
      <c r="N35" s="73">
        <v>0</v>
      </c>
      <c r="O35" s="46">
        <v>-183</v>
      </c>
      <c r="P35" s="46">
        <v>0</v>
      </c>
      <c r="Q35" s="46">
        <v>-32</v>
      </c>
      <c r="R35" s="46">
        <v>0</v>
      </c>
      <c r="S35" s="74">
        <v>0</v>
      </c>
      <c r="U35" s="73">
        <v>-217</v>
      </c>
      <c r="V35" s="74">
        <v>116.73</v>
      </c>
      <c r="W35">
        <v>0</v>
      </c>
      <c r="X35">
        <v>-183</v>
      </c>
      <c r="Y35">
        <v>-2</v>
      </c>
      <c r="Z35">
        <v>6.75</v>
      </c>
      <c r="AA35">
        <v>-32</v>
      </c>
      <c r="AB35">
        <v>4.82</v>
      </c>
      <c r="AC35">
        <v>105.16</v>
      </c>
    </row>
    <row r="36" spans="7:29">
      <c r="G36" t="s">
        <v>78</v>
      </c>
      <c r="H36" s="73">
        <v>0</v>
      </c>
      <c r="I36" s="46">
        <v>0</v>
      </c>
      <c r="J36" s="46">
        <v>107.06</v>
      </c>
      <c r="K36" s="46">
        <v>0</v>
      </c>
      <c r="L36" s="46">
        <v>7.72</v>
      </c>
      <c r="M36" s="74">
        <v>4.82</v>
      </c>
      <c r="N36" s="73">
        <v>0</v>
      </c>
      <c r="O36" s="46">
        <v>-174</v>
      </c>
      <c r="P36" s="46">
        <v>0</v>
      </c>
      <c r="Q36" s="46">
        <v>-32</v>
      </c>
      <c r="R36" s="46">
        <v>0</v>
      </c>
      <c r="S36" s="74">
        <v>0</v>
      </c>
      <c r="U36" s="73">
        <v>-208</v>
      </c>
      <c r="V36" s="74">
        <v>119.6</v>
      </c>
      <c r="W36">
        <v>0</v>
      </c>
      <c r="X36">
        <v>-174</v>
      </c>
      <c r="Y36">
        <v>-2</v>
      </c>
      <c r="Z36">
        <v>7.72</v>
      </c>
      <c r="AA36">
        <v>-32</v>
      </c>
      <c r="AB36">
        <v>4.82</v>
      </c>
      <c r="AC36">
        <v>107.06</v>
      </c>
    </row>
    <row r="37" spans="7:29">
      <c r="G37" t="s">
        <v>79</v>
      </c>
      <c r="H37" s="73">
        <v>0</v>
      </c>
      <c r="I37" s="46">
        <v>0</v>
      </c>
      <c r="J37" s="46">
        <v>93.58</v>
      </c>
      <c r="K37" s="46">
        <v>0</v>
      </c>
      <c r="L37" s="46">
        <v>7.72</v>
      </c>
      <c r="M37" s="74">
        <v>4.82</v>
      </c>
      <c r="N37" s="73">
        <v>-24</v>
      </c>
      <c r="O37" s="46">
        <v>-209</v>
      </c>
      <c r="P37" s="46">
        <v>0</v>
      </c>
      <c r="Q37" s="46">
        <v>-31</v>
      </c>
      <c r="R37" s="46">
        <v>0</v>
      </c>
      <c r="S37" s="74">
        <v>0</v>
      </c>
      <c r="U37" s="73">
        <v>-266</v>
      </c>
      <c r="V37" s="74">
        <v>106.12</v>
      </c>
      <c r="W37">
        <v>-24</v>
      </c>
      <c r="X37">
        <v>-209</v>
      </c>
      <c r="Y37">
        <v>-2</v>
      </c>
      <c r="Z37">
        <v>7.72</v>
      </c>
      <c r="AA37">
        <v>-31</v>
      </c>
      <c r="AB37">
        <v>4.82</v>
      </c>
      <c r="AC37">
        <v>93.58</v>
      </c>
    </row>
    <row r="38" spans="7:29">
      <c r="G38" t="s">
        <v>80</v>
      </c>
      <c r="H38" s="73">
        <v>0</v>
      </c>
      <c r="I38" s="46">
        <v>0</v>
      </c>
      <c r="J38" s="46">
        <v>95.51</v>
      </c>
      <c r="K38" s="46">
        <v>0</v>
      </c>
      <c r="L38" s="46">
        <v>7.72</v>
      </c>
      <c r="M38" s="74">
        <v>4.82</v>
      </c>
      <c r="N38" s="73">
        <v>-42</v>
      </c>
      <c r="O38" s="46">
        <v>0</v>
      </c>
      <c r="P38" s="46">
        <v>0</v>
      </c>
      <c r="Q38" s="46">
        <v>-64</v>
      </c>
      <c r="R38" s="46">
        <v>0</v>
      </c>
      <c r="S38" s="74">
        <v>0</v>
      </c>
      <c r="U38" s="73">
        <v>-108</v>
      </c>
      <c r="V38" s="74">
        <v>108.05</v>
      </c>
      <c r="W38">
        <v>-42</v>
      </c>
      <c r="X38">
        <v>0</v>
      </c>
      <c r="Y38">
        <v>-2</v>
      </c>
      <c r="Z38">
        <v>7.72</v>
      </c>
      <c r="AA38">
        <v>-64</v>
      </c>
      <c r="AB38">
        <v>4.82</v>
      </c>
      <c r="AC38">
        <v>95.51</v>
      </c>
    </row>
    <row r="39" spans="7:29">
      <c r="G39" t="s">
        <v>81</v>
      </c>
      <c r="H39" s="73">
        <v>0</v>
      </c>
      <c r="I39" s="46">
        <v>0</v>
      </c>
      <c r="J39" s="46">
        <v>109.02</v>
      </c>
      <c r="K39" s="46">
        <v>0</v>
      </c>
      <c r="L39" s="46">
        <v>8.68</v>
      </c>
      <c r="M39" s="74">
        <v>4.82</v>
      </c>
      <c r="N39" s="73">
        <v>-15</v>
      </c>
      <c r="O39" s="46">
        <v>0</v>
      </c>
      <c r="P39" s="46">
        <v>0</v>
      </c>
      <c r="Q39" s="46">
        <v>-118.99</v>
      </c>
      <c r="R39" s="46">
        <v>0</v>
      </c>
      <c r="S39" s="74">
        <v>0</v>
      </c>
      <c r="U39" s="73">
        <v>-135.99</v>
      </c>
      <c r="V39" s="74">
        <v>122.52</v>
      </c>
      <c r="W39">
        <v>-15</v>
      </c>
      <c r="X39">
        <v>0</v>
      </c>
      <c r="Y39">
        <v>-2</v>
      </c>
      <c r="Z39">
        <v>8.68</v>
      </c>
      <c r="AA39">
        <v>-118.99</v>
      </c>
      <c r="AB39">
        <v>4.82</v>
      </c>
      <c r="AC39">
        <v>109.02</v>
      </c>
    </row>
    <row r="40" spans="7:29">
      <c r="G40" t="s">
        <v>82</v>
      </c>
      <c r="H40" s="73">
        <v>0</v>
      </c>
      <c r="I40" s="46">
        <v>0</v>
      </c>
      <c r="J40" s="46">
        <v>112.88</v>
      </c>
      <c r="K40" s="46">
        <v>0</v>
      </c>
      <c r="L40" s="46">
        <v>8.68</v>
      </c>
      <c r="M40" s="74">
        <v>4.82</v>
      </c>
      <c r="N40" s="73">
        <v>-5</v>
      </c>
      <c r="O40" s="46">
        <v>0</v>
      </c>
      <c r="P40" s="46">
        <v>0</v>
      </c>
      <c r="Q40" s="46">
        <v>-112</v>
      </c>
      <c r="R40" s="46">
        <v>0</v>
      </c>
      <c r="S40" s="74">
        <v>0</v>
      </c>
      <c r="U40" s="73">
        <v>-119</v>
      </c>
      <c r="V40" s="74">
        <v>126.38</v>
      </c>
      <c r="W40">
        <v>-5</v>
      </c>
      <c r="X40">
        <v>0</v>
      </c>
      <c r="Y40">
        <v>-2</v>
      </c>
      <c r="Z40">
        <v>8.68</v>
      </c>
      <c r="AA40">
        <v>-112</v>
      </c>
      <c r="AB40">
        <v>4.82</v>
      </c>
      <c r="AC40">
        <v>112.88</v>
      </c>
    </row>
    <row r="41" spans="7:29">
      <c r="G41" t="s">
        <v>83</v>
      </c>
      <c r="H41" s="73">
        <v>0</v>
      </c>
      <c r="I41" s="46">
        <v>0</v>
      </c>
      <c r="J41" s="46">
        <v>95.51</v>
      </c>
      <c r="K41" s="46">
        <v>0</v>
      </c>
      <c r="L41" s="46">
        <v>8.68</v>
      </c>
      <c r="M41" s="74">
        <v>4.82</v>
      </c>
      <c r="N41" s="73">
        <v>-54</v>
      </c>
      <c r="O41" s="46">
        <v>0</v>
      </c>
      <c r="P41" s="46">
        <v>0</v>
      </c>
      <c r="Q41" s="46">
        <v>-104</v>
      </c>
      <c r="R41" s="46">
        <v>0</v>
      </c>
      <c r="S41" s="74">
        <v>0</v>
      </c>
      <c r="U41" s="73">
        <v>-160.5</v>
      </c>
      <c r="V41" s="74">
        <v>109.01</v>
      </c>
      <c r="W41">
        <v>-54</v>
      </c>
      <c r="X41">
        <v>0</v>
      </c>
      <c r="Y41">
        <v>-2.5</v>
      </c>
      <c r="Z41">
        <v>8.68</v>
      </c>
      <c r="AA41">
        <v>-104</v>
      </c>
      <c r="AB41">
        <v>4.82</v>
      </c>
      <c r="AC41">
        <v>95.51</v>
      </c>
    </row>
    <row r="42" spans="7:29">
      <c r="G42" t="s">
        <v>84</v>
      </c>
      <c r="H42" s="73">
        <v>0</v>
      </c>
      <c r="I42" s="46">
        <v>0</v>
      </c>
      <c r="J42" s="46">
        <v>58.85</v>
      </c>
      <c r="K42" s="46">
        <v>0</v>
      </c>
      <c r="L42" s="46">
        <v>8.68</v>
      </c>
      <c r="M42" s="74">
        <v>4.82</v>
      </c>
      <c r="N42" s="73">
        <v>-59</v>
      </c>
      <c r="O42" s="46">
        <v>0</v>
      </c>
      <c r="P42" s="46">
        <v>0</v>
      </c>
      <c r="Q42" s="46">
        <v>-96</v>
      </c>
      <c r="R42" s="46">
        <v>0</v>
      </c>
      <c r="S42" s="74">
        <v>0</v>
      </c>
      <c r="U42" s="73">
        <v>-157.5</v>
      </c>
      <c r="V42" s="74">
        <v>72.349999999999994</v>
      </c>
      <c r="W42">
        <v>-59</v>
      </c>
      <c r="X42">
        <v>0</v>
      </c>
      <c r="Y42">
        <v>-2.5</v>
      </c>
      <c r="Z42">
        <v>8.68</v>
      </c>
      <c r="AA42">
        <v>-96</v>
      </c>
      <c r="AB42">
        <v>4.82</v>
      </c>
      <c r="AC42">
        <v>58.85</v>
      </c>
    </row>
    <row r="43" spans="7:29">
      <c r="G43" t="s">
        <v>85</v>
      </c>
      <c r="H43" s="73">
        <v>95.5</v>
      </c>
      <c r="I43" s="46">
        <v>48.24</v>
      </c>
      <c r="J43" s="46">
        <v>0</v>
      </c>
      <c r="K43" s="46">
        <v>0</v>
      </c>
      <c r="L43" s="46">
        <v>9.65</v>
      </c>
      <c r="M43" s="74">
        <v>4.82</v>
      </c>
      <c r="N43" s="73">
        <v>0</v>
      </c>
      <c r="O43" s="46">
        <v>0</v>
      </c>
      <c r="P43" s="46">
        <v>0</v>
      </c>
      <c r="Q43" s="46">
        <v>-87</v>
      </c>
      <c r="R43" s="46">
        <v>0</v>
      </c>
      <c r="S43" s="74">
        <v>0</v>
      </c>
      <c r="U43" s="73">
        <v>-89.5</v>
      </c>
      <c r="V43" s="74">
        <v>158.21</v>
      </c>
      <c r="W43">
        <v>95.5</v>
      </c>
      <c r="X43">
        <v>48.24</v>
      </c>
      <c r="Y43">
        <v>-2.5</v>
      </c>
      <c r="Z43">
        <v>9.65</v>
      </c>
      <c r="AA43">
        <v>-87</v>
      </c>
      <c r="AB43">
        <v>4.82</v>
      </c>
      <c r="AC43">
        <v>0</v>
      </c>
    </row>
    <row r="44" spans="7:29">
      <c r="G44" t="s">
        <v>86</v>
      </c>
      <c r="H44" s="73">
        <v>79.11</v>
      </c>
      <c r="I44" s="46">
        <v>57.88</v>
      </c>
      <c r="J44" s="46">
        <v>0</v>
      </c>
      <c r="K44" s="46">
        <v>0</v>
      </c>
      <c r="L44" s="46">
        <v>9.65</v>
      </c>
      <c r="M44" s="74">
        <v>4.82</v>
      </c>
      <c r="N44" s="73">
        <v>0</v>
      </c>
      <c r="O44" s="46">
        <v>0</v>
      </c>
      <c r="P44" s="46">
        <v>0</v>
      </c>
      <c r="Q44" s="46">
        <v>-81</v>
      </c>
      <c r="R44" s="46">
        <v>0</v>
      </c>
      <c r="S44" s="74">
        <v>0</v>
      </c>
      <c r="U44" s="73">
        <v>-83.5</v>
      </c>
      <c r="V44" s="74">
        <v>151.46</v>
      </c>
      <c r="W44">
        <v>79.11</v>
      </c>
      <c r="X44">
        <v>57.88</v>
      </c>
      <c r="Y44">
        <v>-2.5</v>
      </c>
      <c r="Z44">
        <v>9.65</v>
      </c>
      <c r="AA44">
        <v>-81</v>
      </c>
      <c r="AB44">
        <v>4.82</v>
      </c>
      <c r="AC44">
        <v>0</v>
      </c>
    </row>
    <row r="45" spans="7:29">
      <c r="G45" t="s">
        <v>87</v>
      </c>
      <c r="H45" s="73">
        <v>148.56</v>
      </c>
      <c r="I45" s="46">
        <v>115.76</v>
      </c>
      <c r="J45" s="46">
        <v>130.22999999999999</v>
      </c>
      <c r="K45" s="46">
        <v>0</v>
      </c>
      <c r="L45" s="46">
        <v>9.65</v>
      </c>
      <c r="M45" s="74">
        <v>3.96</v>
      </c>
      <c r="N45" s="73">
        <v>0</v>
      </c>
      <c r="O45" s="46">
        <v>0</v>
      </c>
      <c r="P45" s="46">
        <v>0</v>
      </c>
      <c r="Q45" s="46">
        <v>-87</v>
      </c>
      <c r="R45" s="46">
        <v>0</v>
      </c>
      <c r="S45" s="74">
        <v>0</v>
      </c>
      <c r="U45" s="73">
        <v>-89.5</v>
      </c>
      <c r="V45" s="74">
        <v>408.16</v>
      </c>
      <c r="W45">
        <v>148.56</v>
      </c>
      <c r="X45">
        <v>115.76</v>
      </c>
      <c r="Y45">
        <v>-2.5</v>
      </c>
      <c r="Z45">
        <v>9.65</v>
      </c>
      <c r="AA45">
        <v>-87</v>
      </c>
      <c r="AB45">
        <v>3.96</v>
      </c>
      <c r="AC45">
        <v>130.22999999999999</v>
      </c>
    </row>
    <row r="46" spans="7:29">
      <c r="G46" t="s">
        <v>88</v>
      </c>
      <c r="H46" s="73">
        <v>136.99</v>
      </c>
      <c r="I46" s="46">
        <v>115.76</v>
      </c>
      <c r="J46" s="46">
        <v>125.41</v>
      </c>
      <c r="K46" s="46">
        <v>0</v>
      </c>
      <c r="L46" s="46">
        <v>9.65</v>
      </c>
      <c r="M46" s="74">
        <v>4.82</v>
      </c>
      <c r="N46" s="73">
        <v>0</v>
      </c>
      <c r="O46" s="46">
        <v>0</v>
      </c>
      <c r="P46" s="46">
        <v>0</v>
      </c>
      <c r="Q46" s="46">
        <v>-82</v>
      </c>
      <c r="R46" s="46">
        <v>0</v>
      </c>
      <c r="S46" s="74">
        <v>0</v>
      </c>
      <c r="U46" s="73">
        <v>-84.5</v>
      </c>
      <c r="V46" s="74">
        <v>392.63</v>
      </c>
      <c r="W46">
        <v>136.99</v>
      </c>
      <c r="X46">
        <v>115.76</v>
      </c>
      <c r="Y46">
        <v>-2.5</v>
      </c>
      <c r="Z46">
        <v>9.65</v>
      </c>
      <c r="AA46">
        <v>-82</v>
      </c>
      <c r="AB46">
        <v>4.82</v>
      </c>
      <c r="AC46">
        <v>125.41</v>
      </c>
    </row>
    <row r="47" spans="7:29">
      <c r="G47" t="s">
        <v>89</v>
      </c>
      <c r="H47" s="73">
        <v>109.01</v>
      </c>
      <c r="I47" s="46">
        <v>106.12</v>
      </c>
      <c r="J47" s="46">
        <v>91.65</v>
      </c>
      <c r="K47" s="46">
        <v>0</v>
      </c>
      <c r="L47" s="46">
        <v>9.65</v>
      </c>
      <c r="M47" s="74">
        <v>4.82</v>
      </c>
      <c r="N47" s="73">
        <v>0</v>
      </c>
      <c r="O47" s="46">
        <v>0</v>
      </c>
      <c r="P47" s="46">
        <v>0</v>
      </c>
      <c r="Q47" s="46">
        <v>-76</v>
      </c>
      <c r="R47" s="46">
        <v>0</v>
      </c>
      <c r="S47" s="74">
        <v>0</v>
      </c>
      <c r="U47" s="73">
        <v>-78.5</v>
      </c>
      <c r="V47" s="74">
        <v>321.25</v>
      </c>
      <c r="W47">
        <v>109.01</v>
      </c>
      <c r="X47">
        <v>106.12</v>
      </c>
      <c r="Y47">
        <v>-2.5</v>
      </c>
      <c r="Z47">
        <v>9.65</v>
      </c>
      <c r="AA47">
        <v>-76</v>
      </c>
      <c r="AB47">
        <v>4.82</v>
      </c>
      <c r="AC47">
        <v>91.65</v>
      </c>
    </row>
    <row r="48" spans="7:29">
      <c r="G48" t="s">
        <v>90</v>
      </c>
      <c r="H48" s="73">
        <v>92.61</v>
      </c>
      <c r="I48" s="46">
        <v>106.12</v>
      </c>
      <c r="J48" s="46">
        <v>82</v>
      </c>
      <c r="K48" s="46">
        <v>0</v>
      </c>
      <c r="L48" s="46">
        <v>9.65</v>
      </c>
      <c r="M48" s="74">
        <v>4.82</v>
      </c>
      <c r="N48" s="73">
        <v>0</v>
      </c>
      <c r="O48" s="46">
        <v>0</v>
      </c>
      <c r="P48" s="46">
        <v>0</v>
      </c>
      <c r="Q48" s="46">
        <v>-72</v>
      </c>
      <c r="R48" s="46">
        <v>0</v>
      </c>
      <c r="S48" s="74">
        <v>0</v>
      </c>
      <c r="U48" s="73">
        <v>-74.5</v>
      </c>
      <c r="V48" s="74">
        <v>295.2</v>
      </c>
      <c r="W48">
        <v>92.61</v>
      </c>
      <c r="X48">
        <v>106.12</v>
      </c>
      <c r="Y48">
        <v>-2.5</v>
      </c>
      <c r="Z48">
        <v>9.65</v>
      </c>
      <c r="AA48">
        <v>-72</v>
      </c>
      <c r="AB48">
        <v>4.82</v>
      </c>
      <c r="AC48">
        <v>82</v>
      </c>
    </row>
    <row r="49" spans="7:29">
      <c r="G49" t="s">
        <v>91</v>
      </c>
      <c r="H49" s="73">
        <v>202.59</v>
      </c>
      <c r="I49" s="46">
        <v>106.12</v>
      </c>
      <c r="J49" s="46">
        <v>67.53</v>
      </c>
      <c r="K49" s="46">
        <v>0</v>
      </c>
      <c r="L49" s="46">
        <v>10.61</v>
      </c>
      <c r="M49" s="74">
        <v>4.82</v>
      </c>
      <c r="N49" s="73">
        <v>0</v>
      </c>
      <c r="O49" s="46">
        <v>0</v>
      </c>
      <c r="P49" s="46">
        <v>0</v>
      </c>
      <c r="Q49" s="46">
        <v>-69</v>
      </c>
      <c r="R49" s="46">
        <v>0</v>
      </c>
      <c r="S49" s="74">
        <v>0</v>
      </c>
      <c r="U49" s="73">
        <v>-71.5</v>
      </c>
      <c r="V49" s="74">
        <v>391.67</v>
      </c>
      <c r="W49">
        <v>202.59</v>
      </c>
      <c r="X49">
        <v>106.12</v>
      </c>
      <c r="Y49">
        <v>-2.5</v>
      </c>
      <c r="Z49">
        <v>10.61</v>
      </c>
      <c r="AA49">
        <v>-69</v>
      </c>
      <c r="AB49">
        <v>4.82</v>
      </c>
      <c r="AC49">
        <v>67.53</v>
      </c>
    </row>
    <row r="50" spans="7:29">
      <c r="G50" t="s">
        <v>92</v>
      </c>
      <c r="H50" s="73">
        <v>202.58</v>
      </c>
      <c r="I50" s="46">
        <v>24.12</v>
      </c>
      <c r="J50" s="46">
        <v>62.71</v>
      </c>
      <c r="K50" s="46">
        <v>0</v>
      </c>
      <c r="L50" s="46">
        <v>10.130000000000001</v>
      </c>
      <c r="M50" s="74">
        <v>4.82</v>
      </c>
      <c r="N50" s="73">
        <v>0</v>
      </c>
      <c r="O50" s="46">
        <v>0</v>
      </c>
      <c r="P50" s="46">
        <v>0</v>
      </c>
      <c r="Q50" s="46">
        <v>-67</v>
      </c>
      <c r="R50" s="46">
        <v>0</v>
      </c>
      <c r="S50" s="74">
        <v>0</v>
      </c>
      <c r="U50" s="73">
        <v>-69.5</v>
      </c>
      <c r="V50" s="74">
        <v>304.36</v>
      </c>
      <c r="W50">
        <v>202.58</v>
      </c>
      <c r="X50">
        <v>24.12</v>
      </c>
      <c r="Y50">
        <v>-2.5</v>
      </c>
      <c r="Z50">
        <v>10.130000000000001</v>
      </c>
      <c r="AA50">
        <v>-67</v>
      </c>
      <c r="AB50">
        <v>4.82</v>
      </c>
      <c r="AC50">
        <v>62.71</v>
      </c>
    </row>
    <row r="51" spans="7:29">
      <c r="G51" t="s">
        <v>93</v>
      </c>
      <c r="H51" s="73">
        <v>208.38</v>
      </c>
      <c r="I51" s="46">
        <v>0</v>
      </c>
      <c r="J51" s="46">
        <v>57.88</v>
      </c>
      <c r="K51" s="46">
        <v>0</v>
      </c>
      <c r="L51" s="46">
        <v>9.65</v>
      </c>
      <c r="M51" s="74">
        <v>4.82</v>
      </c>
      <c r="N51" s="73">
        <v>0</v>
      </c>
      <c r="O51" s="46">
        <v>-260</v>
      </c>
      <c r="P51" s="46">
        <v>0</v>
      </c>
      <c r="Q51" s="46">
        <v>-65</v>
      </c>
      <c r="R51" s="46">
        <v>0</v>
      </c>
      <c r="S51" s="74">
        <v>0</v>
      </c>
      <c r="U51" s="73">
        <v>-327.5</v>
      </c>
      <c r="V51" s="74">
        <v>280.73</v>
      </c>
      <c r="W51">
        <v>208.38</v>
      </c>
      <c r="X51">
        <v>-260</v>
      </c>
      <c r="Y51">
        <v>-2.5</v>
      </c>
      <c r="Z51">
        <v>9.65</v>
      </c>
      <c r="AA51">
        <v>-65</v>
      </c>
      <c r="AB51">
        <v>4.82</v>
      </c>
      <c r="AC51">
        <v>57.88</v>
      </c>
    </row>
    <row r="52" spans="7:29">
      <c r="G52" t="s">
        <v>94</v>
      </c>
      <c r="H52" s="73">
        <v>200.67</v>
      </c>
      <c r="I52" s="46">
        <v>0</v>
      </c>
      <c r="J52" s="46">
        <v>57.88</v>
      </c>
      <c r="K52" s="46">
        <v>0</v>
      </c>
      <c r="L52" s="46">
        <v>9.16</v>
      </c>
      <c r="M52" s="74">
        <v>4.82</v>
      </c>
      <c r="N52" s="73">
        <v>0</v>
      </c>
      <c r="O52" s="46">
        <v>-250</v>
      </c>
      <c r="P52" s="46">
        <v>0</v>
      </c>
      <c r="Q52" s="46">
        <v>-62</v>
      </c>
      <c r="R52" s="46">
        <v>0</v>
      </c>
      <c r="S52" s="74">
        <v>0</v>
      </c>
      <c r="U52" s="73">
        <v>-314.5</v>
      </c>
      <c r="V52" s="74">
        <v>272.52999999999997</v>
      </c>
      <c r="W52">
        <v>200.67</v>
      </c>
      <c r="X52">
        <v>-250</v>
      </c>
      <c r="Y52">
        <v>-2.5</v>
      </c>
      <c r="Z52">
        <v>9.16</v>
      </c>
      <c r="AA52">
        <v>-62</v>
      </c>
      <c r="AB52">
        <v>4.82</v>
      </c>
      <c r="AC52">
        <v>57.88</v>
      </c>
    </row>
    <row r="53" spans="7:29">
      <c r="G53" t="s">
        <v>95</v>
      </c>
      <c r="H53" s="73">
        <v>177.5</v>
      </c>
      <c r="I53" s="46">
        <v>0</v>
      </c>
      <c r="J53" s="46">
        <v>82</v>
      </c>
      <c r="K53" s="46">
        <v>0</v>
      </c>
      <c r="L53" s="46">
        <v>9.65</v>
      </c>
      <c r="M53" s="74">
        <v>4.82</v>
      </c>
      <c r="N53" s="73">
        <v>0</v>
      </c>
      <c r="O53" s="46">
        <v>-176</v>
      </c>
      <c r="P53" s="46">
        <v>0</v>
      </c>
      <c r="Q53" s="46">
        <v>-62</v>
      </c>
      <c r="R53" s="46">
        <v>0</v>
      </c>
      <c r="S53" s="74">
        <v>0</v>
      </c>
      <c r="U53" s="73">
        <v>-240.5</v>
      </c>
      <c r="V53" s="74">
        <v>273.97000000000003</v>
      </c>
      <c r="W53">
        <v>177.5</v>
      </c>
      <c r="X53">
        <v>-176</v>
      </c>
      <c r="Y53">
        <v>-2.5</v>
      </c>
      <c r="Z53">
        <v>9.65</v>
      </c>
      <c r="AA53">
        <v>-62</v>
      </c>
      <c r="AB53">
        <v>4.82</v>
      </c>
      <c r="AC53">
        <v>82</v>
      </c>
    </row>
    <row r="54" spans="7:29">
      <c r="G54" t="s">
        <v>96</v>
      </c>
      <c r="H54" s="73">
        <v>157.25</v>
      </c>
      <c r="I54" s="46">
        <v>0</v>
      </c>
      <c r="J54" s="46">
        <v>86.82</v>
      </c>
      <c r="K54" s="46">
        <v>0</v>
      </c>
      <c r="L54" s="46">
        <v>9.65</v>
      </c>
      <c r="M54" s="74">
        <v>4.82</v>
      </c>
      <c r="N54" s="73">
        <v>0</v>
      </c>
      <c r="O54" s="46">
        <v>-169</v>
      </c>
      <c r="P54" s="46">
        <v>0</v>
      </c>
      <c r="Q54" s="46">
        <v>-60</v>
      </c>
      <c r="R54" s="46">
        <v>0</v>
      </c>
      <c r="S54" s="74">
        <v>0</v>
      </c>
      <c r="U54" s="73">
        <v>-231.5</v>
      </c>
      <c r="V54" s="74">
        <v>258.54000000000002</v>
      </c>
      <c r="W54">
        <v>157.25</v>
      </c>
      <c r="X54">
        <v>-169</v>
      </c>
      <c r="Y54">
        <v>-2.5</v>
      </c>
      <c r="Z54">
        <v>9.65</v>
      </c>
      <c r="AA54">
        <v>-60</v>
      </c>
      <c r="AB54">
        <v>4.82</v>
      </c>
      <c r="AC54">
        <v>86.82</v>
      </c>
    </row>
    <row r="55" spans="7:29">
      <c r="G55" t="s">
        <v>97</v>
      </c>
      <c r="H55" s="73">
        <v>123.49</v>
      </c>
      <c r="I55" s="46">
        <v>0</v>
      </c>
      <c r="J55" s="46">
        <v>67.53</v>
      </c>
      <c r="K55" s="46">
        <v>0</v>
      </c>
      <c r="L55" s="46">
        <v>8.68</v>
      </c>
      <c r="M55" s="74">
        <v>4.82</v>
      </c>
      <c r="N55" s="73">
        <v>0</v>
      </c>
      <c r="O55" s="46">
        <v>-210</v>
      </c>
      <c r="P55" s="46">
        <v>0</v>
      </c>
      <c r="Q55" s="46">
        <v>-30</v>
      </c>
      <c r="R55" s="46">
        <v>0</v>
      </c>
      <c r="S55" s="74">
        <v>0</v>
      </c>
      <c r="U55" s="73">
        <v>-242.5</v>
      </c>
      <c r="V55" s="74">
        <v>204.52</v>
      </c>
      <c r="W55">
        <v>123.49</v>
      </c>
      <c r="X55">
        <v>-210</v>
      </c>
      <c r="Y55">
        <v>-2.5</v>
      </c>
      <c r="Z55">
        <v>8.68</v>
      </c>
      <c r="AA55">
        <v>-30</v>
      </c>
      <c r="AB55">
        <v>4.82</v>
      </c>
      <c r="AC55">
        <v>67.53</v>
      </c>
    </row>
    <row r="56" spans="7:29">
      <c r="G56" t="s">
        <v>98</v>
      </c>
      <c r="H56" s="73">
        <v>110.95</v>
      </c>
      <c r="I56" s="46">
        <v>0</v>
      </c>
      <c r="J56" s="46">
        <v>72.349999999999994</v>
      </c>
      <c r="K56" s="46">
        <v>0</v>
      </c>
      <c r="L56" s="46">
        <v>9.16</v>
      </c>
      <c r="M56" s="74">
        <v>4.82</v>
      </c>
      <c r="N56" s="73">
        <v>0</v>
      </c>
      <c r="O56" s="46">
        <v>-215</v>
      </c>
      <c r="P56" s="46">
        <v>0</v>
      </c>
      <c r="Q56" s="46">
        <v>-30</v>
      </c>
      <c r="R56" s="46">
        <v>0</v>
      </c>
      <c r="S56" s="74">
        <v>0</v>
      </c>
      <c r="U56" s="73">
        <v>-247.5</v>
      </c>
      <c r="V56" s="74">
        <v>197.28</v>
      </c>
      <c r="W56">
        <v>110.95</v>
      </c>
      <c r="X56">
        <v>-215</v>
      </c>
      <c r="Y56">
        <v>-2.5</v>
      </c>
      <c r="Z56">
        <v>9.16</v>
      </c>
      <c r="AA56">
        <v>-30</v>
      </c>
      <c r="AB56">
        <v>4.82</v>
      </c>
      <c r="AC56">
        <v>72.349999999999994</v>
      </c>
    </row>
    <row r="57" spans="7:29">
      <c r="G57" t="s">
        <v>99</v>
      </c>
      <c r="H57" s="73">
        <v>113.84</v>
      </c>
      <c r="I57" s="46">
        <v>0</v>
      </c>
      <c r="J57" s="46">
        <v>57.88</v>
      </c>
      <c r="K57" s="46">
        <v>0</v>
      </c>
      <c r="L57" s="46">
        <v>9.65</v>
      </c>
      <c r="M57" s="74">
        <v>4.82</v>
      </c>
      <c r="N57" s="73">
        <v>0</v>
      </c>
      <c r="O57" s="46">
        <v>-160</v>
      </c>
      <c r="P57" s="46">
        <v>0</v>
      </c>
      <c r="Q57" s="46">
        <v>-30</v>
      </c>
      <c r="R57" s="46">
        <v>0</v>
      </c>
      <c r="S57" s="74">
        <v>0</v>
      </c>
      <c r="U57" s="73">
        <v>-192</v>
      </c>
      <c r="V57" s="74">
        <v>186.19</v>
      </c>
      <c r="W57">
        <v>113.84</v>
      </c>
      <c r="X57">
        <v>-160</v>
      </c>
      <c r="Y57">
        <v>-2</v>
      </c>
      <c r="Z57">
        <v>9.65</v>
      </c>
      <c r="AA57">
        <v>-30</v>
      </c>
      <c r="AB57">
        <v>4.82</v>
      </c>
      <c r="AC57">
        <v>57.88</v>
      </c>
    </row>
    <row r="58" spans="7:29">
      <c r="G58" t="s">
        <v>100</v>
      </c>
      <c r="H58" s="73">
        <v>22.19</v>
      </c>
      <c r="I58" s="46">
        <v>0</v>
      </c>
      <c r="J58" s="46">
        <v>72.349999999999994</v>
      </c>
      <c r="K58" s="46">
        <v>0</v>
      </c>
      <c r="L58" s="46">
        <v>9.65</v>
      </c>
      <c r="M58" s="74">
        <v>4.82</v>
      </c>
      <c r="N58" s="73">
        <v>0</v>
      </c>
      <c r="O58" s="46">
        <v>-160</v>
      </c>
      <c r="P58" s="46">
        <v>0</v>
      </c>
      <c r="Q58" s="46">
        <v>-30</v>
      </c>
      <c r="R58" s="46">
        <v>0</v>
      </c>
      <c r="S58" s="74">
        <v>0</v>
      </c>
      <c r="U58" s="73">
        <v>-192</v>
      </c>
      <c r="V58" s="74">
        <v>109.01</v>
      </c>
      <c r="W58">
        <v>22.19</v>
      </c>
      <c r="X58">
        <v>-160</v>
      </c>
      <c r="Y58">
        <v>-2</v>
      </c>
      <c r="Z58">
        <v>9.65</v>
      </c>
      <c r="AA58">
        <v>-30</v>
      </c>
      <c r="AB58">
        <v>4.82</v>
      </c>
      <c r="AC58">
        <v>72.349999999999994</v>
      </c>
    </row>
    <row r="59" spans="7:29">
      <c r="G59" t="s">
        <v>101</v>
      </c>
      <c r="H59" s="73">
        <v>107.09</v>
      </c>
      <c r="I59" s="46">
        <v>0</v>
      </c>
      <c r="J59" s="46">
        <v>57.88</v>
      </c>
      <c r="K59" s="46">
        <v>0</v>
      </c>
      <c r="L59" s="46">
        <v>6.75</v>
      </c>
      <c r="M59" s="74">
        <v>4.82</v>
      </c>
      <c r="N59" s="73">
        <v>0</v>
      </c>
      <c r="O59" s="46">
        <v>-100</v>
      </c>
      <c r="P59" s="46">
        <v>0</v>
      </c>
      <c r="Q59" s="46">
        <v>-30</v>
      </c>
      <c r="R59" s="46">
        <v>0</v>
      </c>
      <c r="S59" s="74">
        <v>0</v>
      </c>
      <c r="U59" s="73">
        <v>-131.5</v>
      </c>
      <c r="V59" s="74">
        <v>176.54</v>
      </c>
      <c r="W59">
        <v>107.09</v>
      </c>
      <c r="X59">
        <v>-100</v>
      </c>
      <c r="Y59">
        <v>-1.5</v>
      </c>
      <c r="Z59">
        <v>6.75</v>
      </c>
      <c r="AA59">
        <v>-30</v>
      </c>
      <c r="AB59">
        <v>4.82</v>
      </c>
      <c r="AC59">
        <v>57.88</v>
      </c>
    </row>
    <row r="60" spans="7:29">
      <c r="G60" t="s">
        <v>102</v>
      </c>
      <c r="H60" s="73">
        <v>155.32</v>
      </c>
      <c r="I60" s="46">
        <v>0</v>
      </c>
      <c r="J60" s="46">
        <v>53.06</v>
      </c>
      <c r="K60" s="46">
        <v>0</v>
      </c>
      <c r="L60" s="46">
        <v>6.75</v>
      </c>
      <c r="M60" s="74">
        <v>4.82</v>
      </c>
      <c r="N60" s="73">
        <v>0</v>
      </c>
      <c r="O60" s="46">
        <v>-16</v>
      </c>
      <c r="P60" s="46">
        <v>0</v>
      </c>
      <c r="Q60" s="46">
        <v>-30</v>
      </c>
      <c r="R60" s="46">
        <v>0</v>
      </c>
      <c r="S60" s="74">
        <v>0</v>
      </c>
      <c r="U60" s="73">
        <v>-47.5</v>
      </c>
      <c r="V60" s="74">
        <v>219.95</v>
      </c>
      <c r="W60">
        <v>155.32</v>
      </c>
      <c r="X60">
        <v>-16</v>
      </c>
      <c r="Y60">
        <v>-1.5</v>
      </c>
      <c r="Z60">
        <v>6.75</v>
      </c>
      <c r="AA60">
        <v>-30</v>
      </c>
      <c r="AB60">
        <v>4.82</v>
      </c>
      <c r="AC60">
        <v>53.06</v>
      </c>
    </row>
    <row r="61" spans="7:29">
      <c r="G61" t="s">
        <v>103</v>
      </c>
      <c r="H61" s="73">
        <v>241.18</v>
      </c>
      <c r="I61" s="46">
        <v>0</v>
      </c>
      <c r="J61" s="46">
        <v>14.47</v>
      </c>
      <c r="K61" s="46">
        <v>0</v>
      </c>
      <c r="L61" s="46">
        <v>5.79</v>
      </c>
      <c r="M61" s="74">
        <v>4.82</v>
      </c>
      <c r="N61" s="73">
        <v>0</v>
      </c>
      <c r="O61" s="46">
        <v>-35</v>
      </c>
      <c r="P61" s="46">
        <v>0</v>
      </c>
      <c r="Q61" s="46">
        <v>-30</v>
      </c>
      <c r="R61" s="46">
        <v>0</v>
      </c>
      <c r="S61" s="74">
        <v>0</v>
      </c>
      <c r="U61" s="73">
        <v>-66.5</v>
      </c>
      <c r="V61" s="74">
        <v>266.26</v>
      </c>
      <c r="W61">
        <v>241.18</v>
      </c>
      <c r="X61">
        <v>-35</v>
      </c>
      <c r="Y61">
        <v>-1.5</v>
      </c>
      <c r="Z61">
        <v>5.79</v>
      </c>
      <c r="AA61">
        <v>-30</v>
      </c>
      <c r="AB61">
        <v>4.82</v>
      </c>
      <c r="AC61">
        <v>14.47</v>
      </c>
    </row>
    <row r="62" spans="7:29">
      <c r="G62" t="s">
        <v>104</v>
      </c>
      <c r="H62" s="73">
        <v>273.01</v>
      </c>
      <c r="I62" s="46">
        <v>0</v>
      </c>
      <c r="J62" s="46">
        <v>9.65</v>
      </c>
      <c r="K62" s="46">
        <v>0</v>
      </c>
      <c r="L62" s="46">
        <v>6.75</v>
      </c>
      <c r="M62" s="74">
        <v>4.82</v>
      </c>
      <c r="N62" s="73">
        <v>0</v>
      </c>
      <c r="O62" s="46">
        <v>-35</v>
      </c>
      <c r="P62" s="46">
        <v>0</v>
      </c>
      <c r="Q62" s="46">
        <v>-30</v>
      </c>
      <c r="R62" s="46">
        <v>0</v>
      </c>
      <c r="S62" s="74">
        <v>0</v>
      </c>
      <c r="U62" s="73">
        <v>-66.5</v>
      </c>
      <c r="V62" s="74">
        <v>294.23</v>
      </c>
      <c r="W62">
        <v>273.01</v>
      </c>
      <c r="X62">
        <v>-35</v>
      </c>
      <c r="Y62">
        <v>-1.5</v>
      </c>
      <c r="Z62">
        <v>6.75</v>
      </c>
      <c r="AA62">
        <v>-30</v>
      </c>
      <c r="AB62">
        <v>4.82</v>
      </c>
      <c r="AC62">
        <v>9.65</v>
      </c>
    </row>
    <row r="63" spans="7:29">
      <c r="G63" t="s">
        <v>105</v>
      </c>
      <c r="H63" s="73">
        <v>239.24</v>
      </c>
      <c r="I63" s="46">
        <v>0</v>
      </c>
      <c r="J63" s="46">
        <v>14.47</v>
      </c>
      <c r="K63" s="46">
        <v>0</v>
      </c>
      <c r="L63" s="46">
        <v>8.8800000000000008</v>
      </c>
      <c r="M63" s="74">
        <v>4.82</v>
      </c>
      <c r="N63" s="73">
        <v>0</v>
      </c>
      <c r="O63" s="46">
        <v>-15</v>
      </c>
      <c r="P63" s="46">
        <v>0</v>
      </c>
      <c r="Q63" s="46">
        <v>-30</v>
      </c>
      <c r="R63" s="46">
        <v>0</v>
      </c>
      <c r="S63" s="74">
        <v>0</v>
      </c>
      <c r="U63" s="73">
        <v>-46.5</v>
      </c>
      <c r="V63" s="74">
        <v>267.41000000000003</v>
      </c>
      <c r="W63">
        <v>239.24</v>
      </c>
      <c r="X63">
        <v>-15</v>
      </c>
      <c r="Y63">
        <v>-1.5</v>
      </c>
      <c r="Z63">
        <v>8.8800000000000008</v>
      </c>
      <c r="AA63">
        <v>-30</v>
      </c>
      <c r="AB63">
        <v>4.82</v>
      </c>
      <c r="AC63">
        <v>14.47</v>
      </c>
    </row>
    <row r="64" spans="7:29">
      <c r="G64" t="s">
        <v>106</v>
      </c>
      <c r="H64" s="73">
        <v>216.1</v>
      </c>
      <c r="I64" s="46">
        <v>0</v>
      </c>
      <c r="J64" s="46">
        <v>24.12</v>
      </c>
      <c r="K64" s="46">
        <v>0</v>
      </c>
      <c r="L64" s="46">
        <v>9.16</v>
      </c>
      <c r="M64" s="74">
        <v>4.82</v>
      </c>
      <c r="N64" s="73">
        <v>0</v>
      </c>
      <c r="O64" s="46">
        <v>-15</v>
      </c>
      <c r="P64" s="46">
        <v>0</v>
      </c>
      <c r="Q64" s="46">
        <v>-30</v>
      </c>
      <c r="R64" s="46">
        <v>0</v>
      </c>
      <c r="S64" s="74">
        <v>0</v>
      </c>
      <c r="U64" s="73">
        <v>-46.5</v>
      </c>
      <c r="V64" s="74">
        <v>254.2</v>
      </c>
      <c r="W64">
        <v>216.1</v>
      </c>
      <c r="X64">
        <v>-15</v>
      </c>
      <c r="Y64">
        <v>-1.5</v>
      </c>
      <c r="Z64">
        <v>9.16</v>
      </c>
      <c r="AA64">
        <v>-30</v>
      </c>
      <c r="AB64">
        <v>4.82</v>
      </c>
      <c r="AC64">
        <v>24.12</v>
      </c>
    </row>
    <row r="65" spans="7:29">
      <c r="G65" t="s">
        <v>107</v>
      </c>
      <c r="H65" s="73">
        <v>207.41</v>
      </c>
      <c r="I65" s="46">
        <v>0</v>
      </c>
      <c r="J65" s="46">
        <v>4.82</v>
      </c>
      <c r="K65" s="46">
        <v>0</v>
      </c>
      <c r="L65" s="46">
        <v>9.65</v>
      </c>
      <c r="M65" s="74">
        <v>4.92</v>
      </c>
      <c r="N65" s="73">
        <v>0</v>
      </c>
      <c r="O65" s="46">
        <v>-70</v>
      </c>
      <c r="P65" s="46">
        <v>0</v>
      </c>
      <c r="Q65" s="46">
        <v>-30</v>
      </c>
      <c r="R65" s="46">
        <v>0</v>
      </c>
      <c r="S65" s="74">
        <v>0</v>
      </c>
      <c r="U65" s="73">
        <v>-101.5</v>
      </c>
      <c r="V65" s="74">
        <v>226.8</v>
      </c>
      <c r="W65">
        <v>207.41</v>
      </c>
      <c r="X65">
        <v>-70</v>
      </c>
      <c r="Y65">
        <v>-1.5</v>
      </c>
      <c r="Z65">
        <v>9.65</v>
      </c>
      <c r="AA65">
        <v>-30</v>
      </c>
      <c r="AB65">
        <v>4.92</v>
      </c>
      <c r="AC65">
        <v>4.82</v>
      </c>
    </row>
    <row r="66" spans="7:29">
      <c r="G66" t="s">
        <v>108</v>
      </c>
      <c r="H66" s="73">
        <v>196.8</v>
      </c>
      <c r="I66" s="46">
        <v>0</v>
      </c>
      <c r="J66" s="46">
        <v>6.75</v>
      </c>
      <c r="K66" s="46">
        <v>0</v>
      </c>
      <c r="L66" s="46">
        <v>9.65</v>
      </c>
      <c r="M66" s="74">
        <v>4.82</v>
      </c>
      <c r="N66" s="73">
        <v>0</v>
      </c>
      <c r="O66" s="46">
        <v>-60</v>
      </c>
      <c r="P66" s="46">
        <v>0</v>
      </c>
      <c r="Q66" s="46">
        <v>-30</v>
      </c>
      <c r="R66" s="46">
        <v>0</v>
      </c>
      <c r="S66" s="74">
        <v>0</v>
      </c>
      <c r="U66" s="73">
        <v>-91.5</v>
      </c>
      <c r="V66" s="74">
        <v>218.02</v>
      </c>
      <c r="W66">
        <v>196.8</v>
      </c>
      <c r="X66">
        <v>-60</v>
      </c>
      <c r="Y66">
        <v>-1.5</v>
      </c>
      <c r="Z66">
        <v>9.65</v>
      </c>
      <c r="AA66">
        <v>-30</v>
      </c>
      <c r="AB66">
        <v>4.82</v>
      </c>
      <c r="AC66">
        <v>6.75</v>
      </c>
    </row>
    <row r="67" spans="7:29">
      <c r="G67" t="s">
        <v>109</v>
      </c>
      <c r="H67" s="73">
        <v>26.05</v>
      </c>
      <c r="I67" s="46">
        <v>0</v>
      </c>
      <c r="J67" s="46">
        <v>0</v>
      </c>
      <c r="K67" s="46">
        <v>0</v>
      </c>
      <c r="L67" s="46">
        <v>9.65</v>
      </c>
      <c r="M67" s="74">
        <v>4.82</v>
      </c>
      <c r="N67" s="73">
        <v>0</v>
      </c>
      <c r="O67" s="46">
        <v>-220</v>
      </c>
      <c r="P67" s="46">
        <v>-35</v>
      </c>
      <c r="Q67" s="46">
        <v>-30</v>
      </c>
      <c r="R67" s="46">
        <v>0</v>
      </c>
      <c r="S67" s="74">
        <v>0</v>
      </c>
      <c r="U67" s="73">
        <v>-286.5</v>
      </c>
      <c r="V67" s="74">
        <v>40.520000000000003</v>
      </c>
      <c r="W67">
        <v>26.05</v>
      </c>
      <c r="X67">
        <v>-220</v>
      </c>
      <c r="Y67">
        <v>-1.5</v>
      </c>
      <c r="Z67">
        <v>9.65</v>
      </c>
      <c r="AA67">
        <v>-30</v>
      </c>
      <c r="AB67">
        <v>4.82</v>
      </c>
      <c r="AC67">
        <v>-35</v>
      </c>
    </row>
    <row r="68" spans="7:29">
      <c r="G68" t="s">
        <v>110</v>
      </c>
      <c r="H68" s="73">
        <v>32.799999999999997</v>
      </c>
      <c r="I68" s="46">
        <v>0</v>
      </c>
      <c r="J68" s="46">
        <v>0</v>
      </c>
      <c r="K68" s="46">
        <v>0</v>
      </c>
      <c r="L68" s="46">
        <v>9.65</v>
      </c>
      <c r="M68" s="74">
        <v>4.82</v>
      </c>
      <c r="N68" s="73">
        <v>0</v>
      </c>
      <c r="O68" s="46">
        <v>-205</v>
      </c>
      <c r="P68" s="46">
        <v>-40</v>
      </c>
      <c r="Q68" s="46">
        <v>-30</v>
      </c>
      <c r="R68" s="46">
        <v>0</v>
      </c>
      <c r="S68" s="74">
        <v>0</v>
      </c>
      <c r="U68" s="73">
        <v>-276.5</v>
      </c>
      <c r="V68" s="74">
        <v>47.27</v>
      </c>
      <c r="W68">
        <v>32.799999999999997</v>
      </c>
      <c r="X68">
        <v>-205</v>
      </c>
      <c r="Y68">
        <v>-1.5</v>
      </c>
      <c r="Z68">
        <v>9.65</v>
      </c>
      <c r="AA68">
        <v>-30</v>
      </c>
      <c r="AB68">
        <v>4.82</v>
      </c>
      <c r="AC68">
        <v>-40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9.65</v>
      </c>
      <c r="M69" s="74">
        <v>4.82</v>
      </c>
      <c r="N69" s="73">
        <v>-67</v>
      </c>
      <c r="O69" s="46">
        <v>-197</v>
      </c>
      <c r="P69" s="46">
        <v>-75</v>
      </c>
      <c r="Q69" s="46">
        <v>-30</v>
      </c>
      <c r="R69" s="46">
        <v>0</v>
      </c>
      <c r="S69" s="74">
        <v>0</v>
      </c>
      <c r="U69" s="73">
        <v>-370.5</v>
      </c>
      <c r="V69" s="74">
        <v>14.47</v>
      </c>
      <c r="W69">
        <v>-67</v>
      </c>
      <c r="X69">
        <v>-197</v>
      </c>
      <c r="Y69">
        <v>-1.5</v>
      </c>
      <c r="Z69">
        <v>9.65</v>
      </c>
      <c r="AA69">
        <v>-30</v>
      </c>
      <c r="AB69">
        <v>4.82</v>
      </c>
      <c r="AC69">
        <v>-75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9.65</v>
      </c>
      <c r="M70" s="74">
        <v>4.82</v>
      </c>
      <c r="N70" s="73">
        <v>-66</v>
      </c>
      <c r="O70" s="46">
        <v>-202</v>
      </c>
      <c r="P70" s="46">
        <v>-75</v>
      </c>
      <c r="Q70" s="46">
        <v>-30</v>
      </c>
      <c r="R70" s="46">
        <v>0</v>
      </c>
      <c r="S70" s="74">
        <v>0</v>
      </c>
      <c r="U70" s="73">
        <v>-374.5</v>
      </c>
      <c r="V70" s="74">
        <v>14.47</v>
      </c>
      <c r="W70">
        <v>-66</v>
      </c>
      <c r="X70">
        <v>-202</v>
      </c>
      <c r="Y70">
        <v>-1.5</v>
      </c>
      <c r="Z70">
        <v>9.65</v>
      </c>
      <c r="AA70">
        <v>-30</v>
      </c>
      <c r="AB70">
        <v>4.82</v>
      </c>
      <c r="AC70">
        <v>-75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9.65</v>
      </c>
      <c r="M71" s="74">
        <v>4.82</v>
      </c>
      <c r="N71" s="73">
        <v>-105</v>
      </c>
      <c r="O71" s="46">
        <v>-180</v>
      </c>
      <c r="P71" s="46">
        <v>-186</v>
      </c>
      <c r="Q71" s="46">
        <v>-29</v>
      </c>
      <c r="R71" s="46">
        <v>0</v>
      </c>
      <c r="S71" s="74">
        <v>0</v>
      </c>
      <c r="U71" s="73">
        <v>-501.5</v>
      </c>
      <c r="V71" s="74">
        <v>14.47</v>
      </c>
      <c r="W71">
        <v>-105</v>
      </c>
      <c r="X71">
        <v>-180</v>
      </c>
      <c r="Y71">
        <v>-1.5</v>
      </c>
      <c r="Z71">
        <v>9.65</v>
      </c>
      <c r="AA71">
        <v>-29</v>
      </c>
      <c r="AB71">
        <v>4.82</v>
      </c>
      <c r="AC71">
        <v>-186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9.65</v>
      </c>
      <c r="M72" s="74">
        <v>4.82</v>
      </c>
      <c r="N72" s="73">
        <v>-55</v>
      </c>
      <c r="O72" s="46">
        <v>-180</v>
      </c>
      <c r="P72" s="46">
        <v>-211</v>
      </c>
      <c r="Q72" s="46">
        <v>-25</v>
      </c>
      <c r="R72" s="46">
        <v>0</v>
      </c>
      <c r="S72" s="74">
        <v>0</v>
      </c>
      <c r="U72" s="73">
        <v>-472.5</v>
      </c>
      <c r="V72" s="74">
        <v>14.47</v>
      </c>
      <c r="W72">
        <v>-55</v>
      </c>
      <c r="X72">
        <v>-180</v>
      </c>
      <c r="Y72">
        <v>-1.5</v>
      </c>
      <c r="Z72">
        <v>9.65</v>
      </c>
      <c r="AA72">
        <v>-25</v>
      </c>
      <c r="AB72">
        <v>4.82</v>
      </c>
      <c r="AC72">
        <v>-211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8.69</v>
      </c>
      <c r="M73" s="74">
        <v>4.82</v>
      </c>
      <c r="N73" s="73">
        <v>-59</v>
      </c>
      <c r="O73" s="46">
        <v>-139</v>
      </c>
      <c r="P73" s="46">
        <v>-209</v>
      </c>
      <c r="Q73" s="46">
        <v>-37</v>
      </c>
      <c r="R73" s="46">
        <v>0</v>
      </c>
      <c r="S73" s="74">
        <v>0</v>
      </c>
      <c r="U73" s="73">
        <v>-445.5</v>
      </c>
      <c r="V73" s="74">
        <v>13.51</v>
      </c>
      <c r="W73">
        <v>-59</v>
      </c>
      <c r="X73">
        <v>-139</v>
      </c>
      <c r="Y73">
        <v>-1.5</v>
      </c>
      <c r="Z73">
        <v>8.69</v>
      </c>
      <c r="AA73">
        <v>-37</v>
      </c>
      <c r="AB73">
        <v>4.82</v>
      </c>
      <c r="AC73">
        <v>-209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8.69</v>
      </c>
      <c r="M74" s="74">
        <v>4.82</v>
      </c>
      <c r="N74" s="73">
        <v>-65</v>
      </c>
      <c r="O74" s="46">
        <v>-121</v>
      </c>
      <c r="P74" s="46">
        <v>-210</v>
      </c>
      <c r="Q74" s="46">
        <v>-38</v>
      </c>
      <c r="R74" s="46">
        <v>0</v>
      </c>
      <c r="S74" s="74">
        <v>0</v>
      </c>
      <c r="U74" s="73">
        <v>-435.5</v>
      </c>
      <c r="V74" s="74">
        <v>13.51</v>
      </c>
      <c r="W74">
        <v>-65</v>
      </c>
      <c r="X74">
        <v>-121</v>
      </c>
      <c r="Y74">
        <v>-1.5</v>
      </c>
      <c r="Z74">
        <v>8.69</v>
      </c>
      <c r="AA74">
        <v>-38</v>
      </c>
      <c r="AB74">
        <v>4.82</v>
      </c>
      <c r="AC74">
        <v>-210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4.82</v>
      </c>
      <c r="M75" s="74">
        <v>4.83</v>
      </c>
      <c r="N75" s="73">
        <v>-27</v>
      </c>
      <c r="O75" s="46">
        <v>-145</v>
      </c>
      <c r="P75" s="46">
        <v>-189</v>
      </c>
      <c r="Q75" s="46">
        <v>-40</v>
      </c>
      <c r="R75" s="46">
        <v>0</v>
      </c>
      <c r="S75" s="74">
        <v>0</v>
      </c>
      <c r="U75" s="73">
        <v>-403</v>
      </c>
      <c r="V75" s="74">
        <v>9.65</v>
      </c>
      <c r="W75">
        <v>-27</v>
      </c>
      <c r="X75">
        <v>-145</v>
      </c>
      <c r="Y75">
        <v>-2</v>
      </c>
      <c r="Z75">
        <v>4.82</v>
      </c>
      <c r="AA75">
        <v>-40</v>
      </c>
      <c r="AB75">
        <v>4.83</v>
      </c>
      <c r="AC75">
        <v>-189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2.89</v>
      </c>
      <c r="M76" s="74">
        <v>4.83</v>
      </c>
      <c r="N76" s="73">
        <v>-54</v>
      </c>
      <c r="O76" s="46">
        <v>-145</v>
      </c>
      <c r="P76" s="46">
        <v>-203</v>
      </c>
      <c r="Q76" s="46">
        <v>-46</v>
      </c>
      <c r="R76" s="46">
        <v>0</v>
      </c>
      <c r="S76" s="74">
        <v>0</v>
      </c>
      <c r="U76" s="73">
        <v>-450</v>
      </c>
      <c r="V76" s="74">
        <v>7.72</v>
      </c>
      <c r="W76">
        <v>-54</v>
      </c>
      <c r="X76">
        <v>-145</v>
      </c>
      <c r="Y76">
        <v>-2</v>
      </c>
      <c r="Z76">
        <v>2.89</v>
      </c>
      <c r="AA76">
        <v>-46</v>
      </c>
      <c r="AB76">
        <v>4.83</v>
      </c>
      <c r="AC76">
        <v>-203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6.76</v>
      </c>
      <c r="M77" s="74">
        <v>4.82</v>
      </c>
      <c r="N77" s="73">
        <v>0</v>
      </c>
      <c r="O77" s="46">
        <v>-111</v>
      </c>
      <c r="P77" s="46">
        <v>-87</v>
      </c>
      <c r="Q77" s="46">
        <v>-44</v>
      </c>
      <c r="R77" s="46">
        <v>0</v>
      </c>
      <c r="S77" s="74">
        <v>0</v>
      </c>
      <c r="U77" s="73">
        <v>-244</v>
      </c>
      <c r="V77" s="74">
        <v>11.58</v>
      </c>
      <c r="W77">
        <v>0</v>
      </c>
      <c r="X77">
        <v>-111</v>
      </c>
      <c r="Y77">
        <v>-2</v>
      </c>
      <c r="Z77">
        <v>6.76</v>
      </c>
      <c r="AA77">
        <v>-44</v>
      </c>
      <c r="AB77">
        <v>4.82</v>
      </c>
      <c r="AC77">
        <v>-87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8.69</v>
      </c>
      <c r="M78" s="74">
        <v>4.82</v>
      </c>
      <c r="N78" s="73">
        <v>0</v>
      </c>
      <c r="O78" s="46">
        <v>-110</v>
      </c>
      <c r="P78" s="46">
        <v>-193</v>
      </c>
      <c r="Q78" s="46">
        <v>-44</v>
      </c>
      <c r="R78" s="46">
        <v>0</v>
      </c>
      <c r="S78" s="74">
        <v>0</v>
      </c>
      <c r="U78" s="73">
        <v>-349</v>
      </c>
      <c r="V78" s="74">
        <v>13.51</v>
      </c>
      <c r="W78">
        <v>0</v>
      </c>
      <c r="X78">
        <v>-110</v>
      </c>
      <c r="Y78">
        <v>-2</v>
      </c>
      <c r="Z78">
        <v>8.69</v>
      </c>
      <c r="AA78">
        <v>-44</v>
      </c>
      <c r="AB78">
        <v>4.82</v>
      </c>
      <c r="AC78">
        <v>-193</v>
      </c>
    </row>
    <row r="79" spans="7:29">
      <c r="G79" t="s">
        <v>121</v>
      </c>
      <c r="H79" s="73">
        <v>59.8</v>
      </c>
      <c r="I79" s="46">
        <v>0</v>
      </c>
      <c r="J79" s="46">
        <v>30.87</v>
      </c>
      <c r="K79" s="46">
        <v>0</v>
      </c>
      <c r="L79" s="46">
        <v>7.24</v>
      </c>
      <c r="M79" s="74">
        <v>10.23</v>
      </c>
      <c r="N79" s="73">
        <v>0</v>
      </c>
      <c r="O79" s="46">
        <v>0</v>
      </c>
      <c r="P79" s="46">
        <v>0</v>
      </c>
      <c r="Q79" s="46">
        <v>-71</v>
      </c>
      <c r="R79" s="46">
        <v>0</v>
      </c>
      <c r="S79" s="74">
        <v>0</v>
      </c>
      <c r="U79" s="73">
        <v>-71</v>
      </c>
      <c r="V79" s="74">
        <v>108.14</v>
      </c>
      <c r="W79">
        <v>59.8</v>
      </c>
      <c r="X79">
        <v>0</v>
      </c>
      <c r="Y79">
        <v>0</v>
      </c>
      <c r="Z79">
        <v>7.24</v>
      </c>
      <c r="AA79">
        <v>-71</v>
      </c>
      <c r="AB79">
        <v>10.23</v>
      </c>
      <c r="AC79">
        <v>30.87</v>
      </c>
    </row>
    <row r="80" spans="7:29">
      <c r="G80" t="s">
        <v>122</v>
      </c>
      <c r="H80" s="73">
        <v>85.86</v>
      </c>
      <c r="I80" s="46">
        <v>0</v>
      </c>
      <c r="J80" s="46">
        <v>0</v>
      </c>
      <c r="K80" s="46">
        <v>0</v>
      </c>
      <c r="L80" s="46">
        <v>7.33</v>
      </c>
      <c r="M80" s="74">
        <v>11.38</v>
      </c>
      <c r="N80" s="73">
        <v>0</v>
      </c>
      <c r="O80" s="46">
        <v>-20</v>
      </c>
      <c r="P80" s="46">
        <v>-35</v>
      </c>
      <c r="Q80" s="46">
        <v>-73</v>
      </c>
      <c r="R80" s="46">
        <v>0</v>
      </c>
      <c r="S80" s="74">
        <v>0</v>
      </c>
      <c r="U80" s="73">
        <v>-128</v>
      </c>
      <c r="V80" s="74">
        <v>104.57</v>
      </c>
      <c r="W80">
        <v>85.86</v>
      </c>
      <c r="X80">
        <v>-20</v>
      </c>
      <c r="Y80">
        <v>0</v>
      </c>
      <c r="Z80">
        <v>7.33</v>
      </c>
      <c r="AA80">
        <v>-73</v>
      </c>
      <c r="AB80">
        <v>11.38</v>
      </c>
      <c r="AC80">
        <v>-35</v>
      </c>
    </row>
    <row r="81" spans="7:29">
      <c r="G81" t="s">
        <v>123</v>
      </c>
      <c r="H81" s="73">
        <v>57.88</v>
      </c>
      <c r="I81" s="46">
        <v>0</v>
      </c>
      <c r="J81" s="46">
        <v>0</v>
      </c>
      <c r="K81" s="46">
        <v>0</v>
      </c>
      <c r="L81" s="46">
        <v>7.43</v>
      </c>
      <c r="M81" s="74">
        <v>13.6</v>
      </c>
      <c r="N81" s="73">
        <v>0</v>
      </c>
      <c r="O81" s="46">
        <v>-22</v>
      </c>
      <c r="P81" s="46">
        <v>-32</v>
      </c>
      <c r="Q81" s="46">
        <v>-60</v>
      </c>
      <c r="R81" s="46">
        <v>0</v>
      </c>
      <c r="S81" s="74">
        <v>0</v>
      </c>
      <c r="U81" s="73">
        <v>-114</v>
      </c>
      <c r="V81" s="74">
        <v>78.91</v>
      </c>
      <c r="W81">
        <v>57.88</v>
      </c>
      <c r="X81">
        <v>-22</v>
      </c>
      <c r="Y81">
        <v>0</v>
      </c>
      <c r="Z81">
        <v>7.43</v>
      </c>
      <c r="AA81">
        <v>-60</v>
      </c>
      <c r="AB81">
        <v>13.6</v>
      </c>
      <c r="AC81">
        <v>-32</v>
      </c>
    </row>
    <row r="82" spans="7:29">
      <c r="G82" t="s">
        <v>124</v>
      </c>
      <c r="H82" s="73">
        <v>29.9</v>
      </c>
      <c r="I82" s="46">
        <v>0</v>
      </c>
      <c r="J82" s="46">
        <v>0</v>
      </c>
      <c r="K82" s="46">
        <v>0</v>
      </c>
      <c r="L82" s="46">
        <v>7.62</v>
      </c>
      <c r="M82" s="74">
        <v>11.29</v>
      </c>
      <c r="N82" s="73">
        <v>0</v>
      </c>
      <c r="O82" s="46">
        <v>-43</v>
      </c>
      <c r="P82" s="46">
        <v>-54</v>
      </c>
      <c r="Q82" s="46">
        <v>-55</v>
      </c>
      <c r="R82" s="46">
        <v>0</v>
      </c>
      <c r="S82" s="74">
        <v>0</v>
      </c>
      <c r="U82" s="73">
        <v>-152</v>
      </c>
      <c r="V82" s="74">
        <v>48.81</v>
      </c>
      <c r="W82">
        <v>29.9</v>
      </c>
      <c r="X82">
        <v>-43</v>
      </c>
      <c r="Y82">
        <v>0</v>
      </c>
      <c r="Z82">
        <v>7.62</v>
      </c>
      <c r="AA82">
        <v>-55</v>
      </c>
      <c r="AB82">
        <v>11.29</v>
      </c>
      <c r="AC82">
        <v>-54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10.130000000000001</v>
      </c>
      <c r="M83" s="74">
        <v>4.92</v>
      </c>
      <c r="N83" s="73">
        <v>-149</v>
      </c>
      <c r="O83" s="46">
        <v>-37</v>
      </c>
      <c r="P83" s="46">
        <v>-61</v>
      </c>
      <c r="Q83" s="46">
        <v>-55</v>
      </c>
      <c r="R83" s="46">
        <v>0</v>
      </c>
      <c r="S83" s="74">
        <v>0</v>
      </c>
      <c r="U83" s="73">
        <v>-302</v>
      </c>
      <c r="V83" s="74">
        <v>15.05</v>
      </c>
      <c r="W83">
        <v>-149</v>
      </c>
      <c r="X83">
        <v>-37</v>
      </c>
      <c r="Y83">
        <v>0</v>
      </c>
      <c r="Z83">
        <v>10.130000000000001</v>
      </c>
      <c r="AA83">
        <v>-55</v>
      </c>
      <c r="AB83">
        <v>4.92</v>
      </c>
      <c r="AC83">
        <v>-61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10.32</v>
      </c>
      <c r="M84" s="74">
        <v>6.85</v>
      </c>
      <c r="N84" s="73">
        <v>-104</v>
      </c>
      <c r="O84" s="46">
        <v>-37</v>
      </c>
      <c r="P84" s="46">
        <v>-61</v>
      </c>
      <c r="Q84" s="46">
        <v>-55</v>
      </c>
      <c r="R84" s="46">
        <v>0</v>
      </c>
      <c r="S84" s="74">
        <v>0</v>
      </c>
      <c r="U84" s="73">
        <v>-257</v>
      </c>
      <c r="V84" s="74">
        <v>17.170000000000002</v>
      </c>
      <c r="W84">
        <v>-104</v>
      </c>
      <c r="X84">
        <v>-37</v>
      </c>
      <c r="Y84">
        <v>0</v>
      </c>
      <c r="Z84">
        <v>10.32</v>
      </c>
      <c r="AA84">
        <v>-55</v>
      </c>
      <c r="AB84">
        <v>6.85</v>
      </c>
      <c r="AC84">
        <v>-61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10.42</v>
      </c>
      <c r="M85" s="74">
        <v>6.66</v>
      </c>
      <c r="N85" s="73">
        <v>-47</v>
      </c>
      <c r="O85" s="46">
        <v>-41</v>
      </c>
      <c r="P85" s="46">
        <v>-35</v>
      </c>
      <c r="Q85" s="46">
        <v>-45</v>
      </c>
      <c r="R85" s="46">
        <v>0</v>
      </c>
      <c r="S85" s="74">
        <v>0</v>
      </c>
      <c r="U85" s="73">
        <v>-168</v>
      </c>
      <c r="V85" s="74">
        <v>17.079999999999998</v>
      </c>
      <c r="W85">
        <v>-47</v>
      </c>
      <c r="X85">
        <v>-41</v>
      </c>
      <c r="Y85">
        <v>0</v>
      </c>
      <c r="Z85">
        <v>10.42</v>
      </c>
      <c r="AA85">
        <v>-45</v>
      </c>
      <c r="AB85">
        <v>6.66</v>
      </c>
      <c r="AC85">
        <v>-35</v>
      </c>
    </row>
    <row r="86" spans="7:29">
      <c r="G86" t="s">
        <v>128</v>
      </c>
      <c r="H86" s="73">
        <v>4.82</v>
      </c>
      <c r="I86" s="46">
        <v>0</v>
      </c>
      <c r="J86" s="46">
        <v>0</v>
      </c>
      <c r="K86" s="46">
        <v>0</v>
      </c>
      <c r="L86" s="46">
        <v>10.52</v>
      </c>
      <c r="M86" s="74">
        <v>8.68</v>
      </c>
      <c r="N86" s="73">
        <v>0</v>
      </c>
      <c r="O86" s="46">
        <v>-36</v>
      </c>
      <c r="P86" s="46">
        <v>-41</v>
      </c>
      <c r="Q86" s="46">
        <v>-45</v>
      </c>
      <c r="R86" s="46">
        <v>0</v>
      </c>
      <c r="S86" s="74">
        <v>0</v>
      </c>
      <c r="U86" s="73">
        <v>-122</v>
      </c>
      <c r="V86" s="74">
        <v>24.02</v>
      </c>
      <c r="W86">
        <v>4.82</v>
      </c>
      <c r="X86">
        <v>-36</v>
      </c>
      <c r="Y86">
        <v>0</v>
      </c>
      <c r="Z86">
        <v>10.52</v>
      </c>
      <c r="AA86">
        <v>-45</v>
      </c>
      <c r="AB86">
        <v>8.68</v>
      </c>
      <c r="AC86">
        <v>-41</v>
      </c>
    </row>
    <row r="87" spans="7:29">
      <c r="G87" t="s">
        <v>129</v>
      </c>
      <c r="H87" s="73">
        <v>40.51</v>
      </c>
      <c r="I87" s="46">
        <v>0</v>
      </c>
      <c r="J87" s="46">
        <v>0</v>
      </c>
      <c r="K87" s="46">
        <v>0</v>
      </c>
      <c r="L87" s="46">
        <v>10.71</v>
      </c>
      <c r="M87" s="74">
        <v>9.94</v>
      </c>
      <c r="N87" s="73">
        <v>0</v>
      </c>
      <c r="O87" s="46">
        <v>-85</v>
      </c>
      <c r="P87" s="46">
        <v>-97</v>
      </c>
      <c r="Q87" s="46">
        <v>-45</v>
      </c>
      <c r="R87" s="46">
        <v>0</v>
      </c>
      <c r="S87" s="74">
        <v>0</v>
      </c>
      <c r="U87" s="73">
        <v>-227</v>
      </c>
      <c r="V87" s="74">
        <v>61.16</v>
      </c>
      <c r="W87">
        <v>40.51</v>
      </c>
      <c r="X87">
        <v>-85</v>
      </c>
      <c r="Y87">
        <v>0</v>
      </c>
      <c r="Z87">
        <v>10.71</v>
      </c>
      <c r="AA87">
        <v>-45</v>
      </c>
      <c r="AB87">
        <v>9.94</v>
      </c>
      <c r="AC87">
        <v>-97</v>
      </c>
    </row>
    <row r="88" spans="7:29">
      <c r="G88" t="s">
        <v>130</v>
      </c>
      <c r="H88" s="73">
        <v>44.38</v>
      </c>
      <c r="I88" s="46">
        <v>0</v>
      </c>
      <c r="J88" s="46">
        <v>0</v>
      </c>
      <c r="K88" s="46">
        <v>0</v>
      </c>
      <c r="L88" s="46">
        <v>10.71</v>
      </c>
      <c r="M88" s="74">
        <v>9.16</v>
      </c>
      <c r="N88" s="73">
        <v>0</v>
      </c>
      <c r="O88" s="46">
        <v>-89</v>
      </c>
      <c r="P88" s="46">
        <v>-99</v>
      </c>
      <c r="Q88" s="46">
        <v>-45</v>
      </c>
      <c r="R88" s="46">
        <v>0</v>
      </c>
      <c r="S88" s="74">
        <v>0</v>
      </c>
      <c r="U88" s="73">
        <v>-233</v>
      </c>
      <c r="V88" s="74">
        <v>64.25</v>
      </c>
      <c r="W88">
        <v>44.38</v>
      </c>
      <c r="X88">
        <v>-89</v>
      </c>
      <c r="Y88">
        <v>0</v>
      </c>
      <c r="Z88">
        <v>10.71</v>
      </c>
      <c r="AA88">
        <v>-45</v>
      </c>
      <c r="AB88">
        <v>9.16</v>
      </c>
      <c r="AC88">
        <v>-99</v>
      </c>
    </row>
    <row r="89" spans="7:29">
      <c r="G89" t="s">
        <v>131</v>
      </c>
      <c r="H89" s="73">
        <v>72.94</v>
      </c>
      <c r="I89" s="46">
        <v>0</v>
      </c>
      <c r="J89" s="46">
        <v>0</v>
      </c>
      <c r="K89" s="46">
        <v>0</v>
      </c>
      <c r="L89" s="46">
        <v>10.32</v>
      </c>
      <c r="M89" s="74">
        <v>10.14</v>
      </c>
      <c r="N89" s="73">
        <v>0</v>
      </c>
      <c r="O89" s="46">
        <v>-120</v>
      </c>
      <c r="P89" s="46">
        <v>-89</v>
      </c>
      <c r="Q89" s="46">
        <v>-45</v>
      </c>
      <c r="R89" s="46">
        <v>0</v>
      </c>
      <c r="S89" s="74">
        <v>0</v>
      </c>
      <c r="U89" s="73">
        <v>-254</v>
      </c>
      <c r="V89" s="74">
        <v>93.4</v>
      </c>
      <c r="W89">
        <v>72.94</v>
      </c>
      <c r="X89">
        <v>-120</v>
      </c>
      <c r="Y89">
        <v>0</v>
      </c>
      <c r="Z89">
        <v>10.32</v>
      </c>
      <c r="AA89">
        <v>-45</v>
      </c>
      <c r="AB89">
        <v>10.14</v>
      </c>
      <c r="AC89">
        <v>-89</v>
      </c>
    </row>
    <row r="90" spans="7:29">
      <c r="G90" t="s">
        <v>132</v>
      </c>
      <c r="H90" s="73">
        <v>76.209999999999994</v>
      </c>
      <c r="I90" s="46">
        <v>0</v>
      </c>
      <c r="J90" s="46">
        <v>0</v>
      </c>
      <c r="K90" s="46">
        <v>0</v>
      </c>
      <c r="L90" s="46">
        <v>10.42</v>
      </c>
      <c r="M90" s="74">
        <v>9.74</v>
      </c>
      <c r="N90" s="73">
        <v>0</v>
      </c>
      <c r="O90" s="46">
        <v>-116</v>
      </c>
      <c r="P90" s="46">
        <v>-82</v>
      </c>
      <c r="Q90" s="46">
        <v>-45</v>
      </c>
      <c r="R90" s="46">
        <v>0</v>
      </c>
      <c r="S90" s="74">
        <v>0</v>
      </c>
      <c r="U90" s="73">
        <v>-243</v>
      </c>
      <c r="V90" s="74">
        <v>96.37</v>
      </c>
      <c r="W90">
        <v>76.209999999999994</v>
      </c>
      <c r="X90">
        <v>-116</v>
      </c>
      <c r="Y90">
        <v>0</v>
      </c>
      <c r="Z90">
        <v>10.42</v>
      </c>
      <c r="AA90">
        <v>-45</v>
      </c>
      <c r="AB90">
        <v>9.74</v>
      </c>
      <c r="AC90">
        <v>-82</v>
      </c>
    </row>
    <row r="91" spans="7:29">
      <c r="G91" t="s">
        <v>133</v>
      </c>
      <c r="H91" s="73">
        <v>55.77</v>
      </c>
      <c r="I91" s="46">
        <v>0</v>
      </c>
      <c r="J91" s="46">
        <v>0</v>
      </c>
      <c r="K91" s="46">
        <v>0</v>
      </c>
      <c r="L91" s="46">
        <v>9</v>
      </c>
      <c r="M91" s="74">
        <v>7.57</v>
      </c>
      <c r="N91" s="73">
        <v>0</v>
      </c>
      <c r="O91" s="46">
        <v>-131</v>
      </c>
      <c r="P91" s="46">
        <v>-50</v>
      </c>
      <c r="Q91" s="46">
        <v>-45</v>
      </c>
      <c r="R91" s="46">
        <v>0</v>
      </c>
      <c r="S91" s="74">
        <v>0</v>
      </c>
      <c r="U91" s="73">
        <v>-226</v>
      </c>
      <c r="V91" s="74">
        <v>72.34</v>
      </c>
      <c r="W91">
        <v>55.77</v>
      </c>
      <c r="X91">
        <v>-131</v>
      </c>
      <c r="Y91">
        <v>0</v>
      </c>
      <c r="Z91">
        <v>9</v>
      </c>
      <c r="AA91">
        <v>-45</v>
      </c>
      <c r="AB91">
        <v>7.57</v>
      </c>
      <c r="AC91">
        <v>-50</v>
      </c>
    </row>
    <row r="92" spans="7:29">
      <c r="G92" t="s">
        <v>134</v>
      </c>
      <c r="H92" s="73">
        <v>49.41</v>
      </c>
      <c r="I92" s="46">
        <v>0</v>
      </c>
      <c r="J92" s="46">
        <v>0</v>
      </c>
      <c r="K92" s="46">
        <v>0</v>
      </c>
      <c r="L92" s="46">
        <v>8.18</v>
      </c>
      <c r="M92" s="74">
        <v>7.23</v>
      </c>
      <c r="N92" s="73">
        <v>0</v>
      </c>
      <c r="O92" s="46">
        <v>-130</v>
      </c>
      <c r="P92" s="46">
        <v>-45</v>
      </c>
      <c r="Q92" s="46">
        <v>-45</v>
      </c>
      <c r="R92" s="46">
        <v>0</v>
      </c>
      <c r="S92" s="74">
        <v>0</v>
      </c>
      <c r="U92" s="73">
        <v>-220</v>
      </c>
      <c r="V92" s="74">
        <v>64.819999999999993</v>
      </c>
      <c r="W92">
        <v>49.41</v>
      </c>
      <c r="X92">
        <v>-130</v>
      </c>
      <c r="Y92">
        <v>0</v>
      </c>
      <c r="Z92">
        <v>8.18</v>
      </c>
      <c r="AA92">
        <v>-45</v>
      </c>
      <c r="AB92">
        <v>7.23</v>
      </c>
      <c r="AC92">
        <v>-45</v>
      </c>
    </row>
    <row r="93" spans="7:29">
      <c r="G93" t="s">
        <v>135</v>
      </c>
      <c r="H93" s="73">
        <v>23.37</v>
      </c>
      <c r="I93" s="46">
        <v>0</v>
      </c>
      <c r="J93" s="46">
        <v>0</v>
      </c>
      <c r="K93" s="46">
        <v>0</v>
      </c>
      <c r="L93" s="46">
        <v>7.96</v>
      </c>
      <c r="M93" s="74">
        <v>5.19</v>
      </c>
      <c r="N93" s="73">
        <v>0</v>
      </c>
      <c r="O93" s="46">
        <v>-129</v>
      </c>
      <c r="P93" s="46">
        <v>-50</v>
      </c>
      <c r="Q93" s="46">
        <v>-45</v>
      </c>
      <c r="R93" s="46">
        <v>0</v>
      </c>
      <c r="S93" s="74">
        <v>0</v>
      </c>
      <c r="U93" s="73">
        <v>-224</v>
      </c>
      <c r="V93" s="74">
        <v>36.520000000000003</v>
      </c>
      <c r="W93">
        <v>23.37</v>
      </c>
      <c r="X93">
        <v>-129</v>
      </c>
      <c r="Y93">
        <v>0</v>
      </c>
      <c r="Z93">
        <v>7.96</v>
      </c>
      <c r="AA93">
        <v>-45</v>
      </c>
      <c r="AB93">
        <v>5.19</v>
      </c>
      <c r="AC93">
        <v>-50</v>
      </c>
    </row>
    <row r="94" spans="7:29">
      <c r="G94" t="s">
        <v>136</v>
      </c>
      <c r="H94" s="73">
        <v>30.49</v>
      </c>
      <c r="I94" s="46">
        <v>0</v>
      </c>
      <c r="J94" s="46">
        <v>0</v>
      </c>
      <c r="K94" s="46">
        <v>0</v>
      </c>
      <c r="L94" s="46">
        <v>7.42</v>
      </c>
      <c r="M94" s="74">
        <v>5.75</v>
      </c>
      <c r="N94" s="73">
        <v>0</v>
      </c>
      <c r="O94" s="46">
        <v>-127</v>
      </c>
      <c r="P94" s="46">
        <v>-50</v>
      </c>
      <c r="Q94" s="46">
        <v>-45</v>
      </c>
      <c r="R94" s="46">
        <v>0</v>
      </c>
      <c r="S94" s="74">
        <v>0</v>
      </c>
      <c r="U94" s="73">
        <v>-222</v>
      </c>
      <c r="V94" s="74">
        <v>43.66</v>
      </c>
      <c r="W94">
        <v>30.49</v>
      </c>
      <c r="X94">
        <v>-127</v>
      </c>
      <c r="Y94">
        <v>0</v>
      </c>
      <c r="Z94">
        <v>7.42</v>
      </c>
      <c r="AA94">
        <v>-45</v>
      </c>
      <c r="AB94">
        <v>5.75</v>
      </c>
      <c r="AC94">
        <v>-50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10.130000000000001</v>
      </c>
      <c r="M95" s="74">
        <v>8.1999999999999993</v>
      </c>
      <c r="N95" s="73">
        <v>0</v>
      </c>
      <c r="O95" s="46">
        <v>-158</v>
      </c>
      <c r="P95" s="46">
        <v>-120</v>
      </c>
      <c r="Q95" s="46">
        <v>-50</v>
      </c>
      <c r="R95" s="46">
        <v>0</v>
      </c>
      <c r="S95" s="74">
        <v>0</v>
      </c>
      <c r="U95" s="73">
        <v>-328</v>
      </c>
      <c r="V95" s="74">
        <v>18.329999999999998</v>
      </c>
      <c r="W95">
        <v>0</v>
      </c>
      <c r="X95">
        <v>-158</v>
      </c>
      <c r="Y95">
        <v>0</v>
      </c>
      <c r="Z95">
        <v>10.130000000000001</v>
      </c>
      <c r="AA95">
        <v>-50</v>
      </c>
      <c r="AB95">
        <v>8.1999999999999993</v>
      </c>
      <c r="AC95">
        <v>-120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9.74</v>
      </c>
      <c r="M96" s="74">
        <v>6.95</v>
      </c>
      <c r="N96" s="73">
        <v>0</v>
      </c>
      <c r="O96" s="46">
        <v>-156</v>
      </c>
      <c r="P96" s="46">
        <v>-120</v>
      </c>
      <c r="Q96" s="46">
        <v>-50</v>
      </c>
      <c r="R96" s="46">
        <v>0</v>
      </c>
      <c r="S96" s="74">
        <v>0</v>
      </c>
      <c r="U96" s="73">
        <v>-326</v>
      </c>
      <c r="V96" s="74">
        <v>16.690000000000001</v>
      </c>
      <c r="W96">
        <v>0</v>
      </c>
      <c r="X96">
        <v>-156</v>
      </c>
      <c r="Y96">
        <v>0</v>
      </c>
      <c r="Z96">
        <v>9.74</v>
      </c>
      <c r="AA96">
        <v>-50</v>
      </c>
      <c r="AB96">
        <v>6.95</v>
      </c>
      <c r="AC96">
        <v>-120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9.5500000000000007</v>
      </c>
      <c r="M97" s="74">
        <v>7.14</v>
      </c>
      <c r="N97" s="73">
        <v>0</v>
      </c>
      <c r="O97" s="46">
        <v>-154</v>
      </c>
      <c r="P97" s="46">
        <v>-120</v>
      </c>
      <c r="Q97" s="46">
        <v>-55</v>
      </c>
      <c r="R97" s="46">
        <v>0</v>
      </c>
      <c r="S97" s="74">
        <v>0</v>
      </c>
      <c r="U97" s="73">
        <v>-329</v>
      </c>
      <c r="V97" s="74">
        <v>16.690000000000001</v>
      </c>
      <c r="W97">
        <v>0</v>
      </c>
      <c r="X97">
        <v>-154</v>
      </c>
      <c r="Y97">
        <v>0</v>
      </c>
      <c r="Z97">
        <v>9.5500000000000007</v>
      </c>
      <c r="AA97">
        <v>-55</v>
      </c>
      <c r="AB97">
        <v>7.14</v>
      </c>
      <c r="AC97">
        <v>-120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9.4499999999999993</v>
      </c>
      <c r="M98" s="74">
        <v>5.79</v>
      </c>
      <c r="N98" s="73">
        <v>0</v>
      </c>
      <c r="O98" s="46">
        <v>-156</v>
      </c>
      <c r="P98" s="46">
        <v>-120</v>
      </c>
      <c r="Q98" s="46">
        <v>-55</v>
      </c>
      <c r="R98" s="46">
        <v>0</v>
      </c>
      <c r="S98" s="74">
        <v>0</v>
      </c>
      <c r="U98" s="73">
        <v>-331</v>
      </c>
      <c r="V98" s="74">
        <v>15.24</v>
      </c>
      <c r="W98">
        <v>0</v>
      </c>
      <c r="X98">
        <v>-156</v>
      </c>
      <c r="Y98">
        <v>0</v>
      </c>
      <c r="Z98">
        <v>9.4499999999999993</v>
      </c>
      <c r="AA98">
        <v>-55</v>
      </c>
      <c r="AB98">
        <v>5.79</v>
      </c>
      <c r="AC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1.4984525000000002</v>
      </c>
      <c r="I99" s="69">
        <f t="shared" ref="I99:BQ99" si="1">SUM(I3:I98)/4000</f>
        <v>0.17003000000000001</v>
      </c>
      <c r="J99" s="69">
        <f t="shared" si="1"/>
        <v>0.73076750000000013</v>
      </c>
      <c r="K99" s="69">
        <f t="shared" si="1"/>
        <v>0</v>
      </c>
      <c r="L99" s="69">
        <f t="shared" si="1"/>
        <v>0.17864999999999998</v>
      </c>
      <c r="M99" s="69">
        <f t="shared" si="1"/>
        <v>0.11630249999999995</v>
      </c>
      <c r="N99" s="68">
        <f t="shared" si="1"/>
        <v>-0.30399999999999999</v>
      </c>
      <c r="O99" s="69">
        <f t="shared" si="1"/>
        <v>-2.83325</v>
      </c>
      <c r="P99" s="69">
        <f t="shared" si="1"/>
        <v>-1.0129999999999999</v>
      </c>
      <c r="Q99" s="69">
        <f t="shared" si="1"/>
        <v>-1.1097474999999999</v>
      </c>
      <c r="R99" s="69">
        <f t="shared" si="1"/>
        <v>0</v>
      </c>
      <c r="S99" s="70">
        <f t="shared" si="1"/>
        <v>0</v>
      </c>
      <c r="U99" s="68">
        <f t="shared" si="1"/>
        <v>-5.2844974999999996</v>
      </c>
      <c r="V99" s="70">
        <f t="shared" si="1"/>
        <v>2.6942024999999989</v>
      </c>
      <c r="W99">
        <f t="shared" si="1"/>
        <v>1.1944524999999999</v>
      </c>
      <c r="X99">
        <f t="shared" si="1"/>
        <v>-2.6632200000000004</v>
      </c>
      <c r="Y99">
        <f t="shared" si="1"/>
        <v>-2.4500000000000001E-2</v>
      </c>
      <c r="Z99">
        <f t="shared" si="1"/>
        <v>0.17864999999999998</v>
      </c>
      <c r="AA99">
        <f t="shared" si="1"/>
        <v>-1.1097474999999999</v>
      </c>
      <c r="AB99">
        <f t="shared" si="1"/>
        <v>0.11630249999999995</v>
      </c>
      <c r="AC99">
        <f t="shared" si="1"/>
        <v>-0.28223250000000005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45472</v>
      </c>
      <c r="U2" s="73" t="s">
        <v>225</v>
      </c>
      <c r="V2" s="74" t="s">
        <v>224</v>
      </c>
      <c r="W2" s="28" t="s">
        <v>647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647</v>
      </c>
      <c r="U3" s="73">
        <v>0</v>
      </c>
      <c r="V3" s="74">
        <v>-2</v>
      </c>
      <c r="W3">
        <v>-2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-2</v>
      </c>
      <c r="W4">
        <v>-2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-2</v>
      </c>
      <c r="W5">
        <v>-2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</v>
      </c>
      <c r="W6">
        <v>-2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</v>
      </c>
      <c r="W7">
        <v>-2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</v>
      </c>
      <c r="W8">
        <v>-2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</v>
      </c>
      <c r="W9">
        <v>-2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</v>
      </c>
      <c r="W10">
        <v>-2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</v>
      </c>
      <c r="W11">
        <v>-2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</v>
      </c>
      <c r="W12">
        <v>-2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</v>
      </c>
      <c r="W13">
        <v>-2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</v>
      </c>
      <c r="W14">
        <v>-2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</v>
      </c>
      <c r="W15">
        <v>-2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</v>
      </c>
      <c r="W16">
        <v>-2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</v>
      </c>
      <c r="W17">
        <v>-2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-2</v>
      </c>
      <c r="W18">
        <v>-2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-2</v>
      </c>
      <c r="W19">
        <v>-2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-2</v>
      </c>
      <c r="W20">
        <v>-2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-2</v>
      </c>
      <c r="W21">
        <v>-2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-2</v>
      </c>
      <c r="W22">
        <v>-2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-2</v>
      </c>
      <c r="W23">
        <v>-2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-2</v>
      </c>
      <c r="W24">
        <v>-2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-2</v>
      </c>
      <c r="W25">
        <v>-2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-2</v>
      </c>
      <c r="W26">
        <v>-2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-2</v>
      </c>
      <c r="W27">
        <v>-2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-2</v>
      </c>
      <c r="W28">
        <v>-2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-2</v>
      </c>
      <c r="W29">
        <v>-2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4.4400000000000004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4.4400000000000004</v>
      </c>
      <c r="V35" s="74">
        <v>0</v>
      </c>
      <c r="W35">
        <v>0</v>
      </c>
      <c r="X35">
        <v>4.4400000000000004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3.86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3.86</v>
      </c>
      <c r="V36" s="74">
        <v>0</v>
      </c>
      <c r="W36">
        <v>0</v>
      </c>
      <c r="X36">
        <v>3.86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4.05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4.05</v>
      </c>
      <c r="V37" s="74">
        <v>0</v>
      </c>
      <c r="W37">
        <v>0</v>
      </c>
      <c r="X37">
        <v>4.05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5.31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5.31</v>
      </c>
      <c r="V38" s="74">
        <v>0</v>
      </c>
      <c r="W38">
        <v>0</v>
      </c>
      <c r="X38">
        <v>5.31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5.0199999999999996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5.0199999999999996</v>
      </c>
      <c r="V39" s="74">
        <v>0</v>
      </c>
      <c r="W39">
        <v>0</v>
      </c>
      <c r="X39">
        <v>5.0199999999999996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5.6</v>
      </c>
      <c r="V40" s="74">
        <v>0</v>
      </c>
      <c r="W40">
        <v>0</v>
      </c>
      <c r="X40">
        <v>5.6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6.37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6.37</v>
      </c>
      <c r="V41" s="74">
        <v>0</v>
      </c>
      <c r="W41">
        <v>0</v>
      </c>
      <c r="X41">
        <v>6.37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2.99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2.99</v>
      </c>
      <c r="V42" s="74">
        <v>0</v>
      </c>
      <c r="W42">
        <v>0</v>
      </c>
      <c r="X42">
        <v>2.99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5.21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5.21</v>
      </c>
      <c r="V43" s="74">
        <v>0</v>
      </c>
      <c r="W43">
        <v>0</v>
      </c>
      <c r="X43">
        <v>5.21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3.67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3.67</v>
      </c>
      <c r="V44" s="74">
        <v>0</v>
      </c>
      <c r="W44">
        <v>0</v>
      </c>
      <c r="X44">
        <v>3.67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1.45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1.45</v>
      </c>
      <c r="V46" s="74">
        <v>0</v>
      </c>
      <c r="W46">
        <v>0</v>
      </c>
      <c r="X46">
        <v>1.45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2.5099999999999998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2.5099999999999998</v>
      </c>
      <c r="V47" s="74">
        <v>0</v>
      </c>
      <c r="W47">
        <v>0</v>
      </c>
      <c r="X47">
        <v>2.5099999999999998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2.7</v>
      </c>
      <c r="V48" s="74">
        <v>0</v>
      </c>
      <c r="W48">
        <v>0</v>
      </c>
      <c r="X48">
        <v>2.7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0.1</v>
      </c>
      <c r="V49" s="74">
        <v>0</v>
      </c>
      <c r="W49">
        <v>0</v>
      </c>
      <c r="X49">
        <v>0.1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2.89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2.89</v>
      </c>
      <c r="V50" s="74">
        <v>0</v>
      </c>
      <c r="W50">
        <v>0</v>
      </c>
      <c r="X50">
        <v>2.89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6.66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6.66</v>
      </c>
      <c r="V51" s="74">
        <v>0</v>
      </c>
      <c r="W51">
        <v>0</v>
      </c>
      <c r="X51">
        <v>6.66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4.7300000000000004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4.7300000000000004</v>
      </c>
      <c r="V52" s="74">
        <v>0</v>
      </c>
      <c r="W52">
        <v>0</v>
      </c>
      <c r="X52">
        <v>4.7300000000000004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3.67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3.67</v>
      </c>
      <c r="V53" s="74">
        <v>0</v>
      </c>
      <c r="W53">
        <v>0</v>
      </c>
      <c r="X53">
        <v>3.67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2.12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2.12</v>
      </c>
      <c r="V54" s="74">
        <v>0</v>
      </c>
      <c r="W54">
        <v>0</v>
      </c>
      <c r="X54">
        <v>2.12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2.41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2.41</v>
      </c>
      <c r="V55" s="74">
        <v>0</v>
      </c>
      <c r="W55">
        <v>0</v>
      </c>
      <c r="X55">
        <v>2.41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4.24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4.24</v>
      </c>
      <c r="V56" s="74">
        <v>0</v>
      </c>
      <c r="W56">
        <v>0</v>
      </c>
      <c r="X56">
        <v>4.24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7.62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7.62</v>
      </c>
      <c r="V57" s="74">
        <v>0</v>
      </c>
      <c r="W57">
        <v>0</v>
      </c>
      <c r="X57">
        <v>7.62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5.1100000000000003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5.1100000000000003</v>
      </c>
      <c r="V58" s="74">
        <v>0</v>
      </c>
      <c r="W58">
        <v>0</v>
      </c>
      <c r="X58">
        <v>5.1100000000000003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3.57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3.57</v>
      </c>
      <c r="V59" s="74">
        <v>0</v>
      </c>
      <c r="W59">
        <v>0</v>
      </c>
      <c r="X59">
        <v>3.57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6.46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6.46</v>
      </c>
      <c r="V60" s="74">
        <v>0</v>
      </c>
      <c r="W60">
        <v>0</v>
      </c>
      <c r="X60">
        <v>6.46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2.99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2.99</v>
      </c>
      <c r="V61" s="74">
        <v>0</v>
      </c>
      <c r="W61">
        <v>0</v>
      </c>
      <c r="X61">
        <v>2.99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4.05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4.05</v>
      </c>
      <c r="V62" s="74">
        <v>0</v>
      </c>
      <c r="W62">
        <v>0</v>
      </c>
      <c r="X62">
        <v>4.05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5.98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5.98</v>
      </c>
      <c r="V63" s="74">
        <v>0</v>
      </c>
      <c r="W63">
        <v>0</v>
      </c>
      <c r="X63">
        <v>5.98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4.05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4.05</v>
      </c>
      <c r="V64" s="74">
        <v>0</v>
      </c>
      <c r="W64">
        <v>0</v>
      </c>
      <c r="X64">
        <v>4.05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1.95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1.95</v>
      </c>
      <c r="V65" s="74">
        <v>0</v>
      </c>
      <c r="W65">
        <v>0</v>
      </c>
      <c r="X65">
        <v>1.95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0.03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0.03</v>
      </c>
      <c r="V66" s="74">
        <v>0</v>
      </c>
      <c r="W66">
        <v>0</v>
      </c>
      <c r="X66">
        <v>0.03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1.5</v>
      </c>
      <c r="V68" s="74">
        <v>0</v>
      </c>
      <c r="W68">
        <v>0</v>
      </c>
      <c r="X68">
        <v>1.5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4.7300000000000004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4.7300000000000004</v>
      </c>
      <c r="V69" s="74">
        <v>0</v>
      </c>
      <c r="W69">
        <v>0</v>
      </c>
      <c r="X69">
        <v>4.7300000000000004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2.8</v>
      </c>
      <c r="V70" s="74">
        <v>0</v>
      </c>
      <c r="W70">
        <v>0</v>
      </c>
      <c r="X70">
        <v>2.8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6.08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6.08</v>
      </c>
      <c r="V71" s="74">
        <v>0</v>
      </c>
      <c r="W71">
        <v>0</v>
      </c>
      <c r="X71">
        <v>6.08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6.85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6.85</v>
      </c>
      <c r="V72" s="74">
        <v>0</v>
      </c>
      <c r="W72">
        <v>0</v>
      </c>
      <c r="X72">
        <v>6.85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8.01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8.01</v>
      </c>
      <c r="V73" s="74">
        <v>0</v>
      </c>
      <c r="W73">
        <v>0</v>
      </c>
      <c r="X73">
        <v>8.01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8.49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8.49</v>
      </c>
      <c r="V74" s="74">
        <v>0</v>
      </c>
      <c r="W74">
        <v>0</v>
      </c>
      <c r="X74">
        <v>8.49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7.04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7.04</v>
      </c>
      <c r="V75" s="74">
        <v>0</v>
      </c>
      <c r="W75">
        <v>0</v>
      </c>
      <c r="X75">
        <v>7.04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3.28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3.28</v>
      </c>
      <c r="V76" s="74">
        <v>0</v>
      </c>
      <c r="W76">
        <v>0</v>
      </c>
      <c r="X76">
        <v>3.28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5.31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5.31</v>
      </c>
      <c r="V77" s="74">
        <v>0</v>
      </c>
      <c r="W77">
        <v>0</v>
      </c>
      <c r="X77">
        <v>5.31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3.26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3.26</v>
      </c>
      <c r="V78" s="74">
        <v>0</v>
      </c>
      <c r="W78">
        <v>0</v>
      </c>
      <c r="X78">
        <v>3.26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-2</v>
      </c>
      <c r="W79">
        <v>-2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-2</v>
      </c>
      <c r="W80">
        <v>-2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-2</v>
      </c>
      <c r="W81">
        <v>-2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-2</v>
      </c>
      <c r="W82">
        <v>-2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3.69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3.69</v>
      </c>
      <c r="V83" s="74">
        <v>-2</v>
      </c>
      <c r="W83">
        <v>-2</v>
      </c>
      <c r="X83">
        <v>3.69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4.54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4.54</v>
      </c>
      <c r="V84" s="74">
        <v>-2</v>
      </c>
      <c r="W84">
        <v>-2</v>
      </c>
      <c r="X84">
        <v>4.54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3.99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3.99</v>
      </c>
      <c r="V85" s="74">
        <v>-2</v>
      </c>
      <c r="W85">
        <v>-2</v>
      </c>
      <c r="X85">
        <v>3.99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4.49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4.49</v>
      </c>
      <c r="V86" s="74">
        <v>-2</v>
      </c>
      <c r="W86">
        <v>-2</v>
      </c>
      <c r="X86">
        <v>4.49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0.12</v>
      </c>
      <c r="V87" s="74">
        <v>-2</v>
      </c>
      <c r="W87">
        <v>-2</v>
      </c>
      <c r="X87">
        <v>0.12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0.15</v>
      </c>
      <c r="V88" s="74">
        <v>-2</v>
      </c>
      <c r="W88">
        <v>-2</v>
      </c>
      <c r="X88">
        <v>0.15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0.14000000000000001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0.14000000000000001</v>
      </c>
      <c r="V89" s="74">
        <v>-2</v>
      </c>
      <c r="W89">
        <v>-2</v>
      </c>
      <c r="X89">
        <v>0.14000000000000001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0.19</v>
      </c>
      <c r="V90" s="74">
        <v>-2</v>
      </c>
      <c r="W90">
        <v>-2</v>
      </c>
      <c r="X90">
        <v>0.19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0.26</v>
      </c>
      <c r="V91" s="74">
        <v>-2</v>
      </c>
      <c r="W91">
        <v>-2</v>
      </c>
      <c r="X91">
        <v>0.26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0.31</v>
      </c>
      <c r="V92" s="74">
        <v>-2</v>
      </c>
      <c r="W92">
        <v>-2</v>
      </c>
      <c r="X92">
        <v>0.31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0.14000000000000001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0.14000000000000001</v>
      </c>
      <c r="V93" s="74">
        <v>-2</v>
      </c>
      <c r="W93">
        <v>-2</v>
      </c>
      <c r="X93">
        <v>0.14000000000000001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0.26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0.26</v>
      </c>
      <c r="V94" s="74">
        <v>-2</v>
      </c>
      <c r="W94">
        <v>-2</v>
      </c>
      <c r="X94">
        <v>0.26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0.18</v>
      </c>
      <c r="V95" s="74">
        <v>-2</v>
      </c>
      <c r="W95">
        <v>-2</v>
      </c>
      <c r="X95">
        <v>0.18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0.12</v>
      </c>
      <c r="V96" s="74">
        <v>-2</v>
      </c>
      <c r="W96">
        <v>-2</v>
      </c>
      <c r="X96">
        <v>0.12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0.14000000000000001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0.14000000000000001</v>
      </c>
      <c r="V97" s="74">
        <v>-2</v>
      </c>
      <c r="W97">
        <v>-2</v>
      </c>
      <c r="X97">
        <v>0.14000000000000001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0.06</v>
      </c>
      <c r="V98" s="74">
        <v>-2</v>
      </c>
      <c r="W98">
        <v>-2</v>
      </c>
      <c r="X98">
        <v>0.06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4.9484999999999994E-2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4.9484999999999994E-2</v>
      </c>
      <c r="V99" s="70">
        <f t="shared" si="1"/>
        <v>-2.35E-2</v>
      </c>
      <c r="W99">
        <f t="shared" si="1"/>
        <v>-2.35E-2</v>
      </c>
      <c r="X99">
        <f t="shared" si="1"/>
        <v>4.9484999999999994E-2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45472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11.389559999999999</v>
      </c>
      <c r="E3">
        <f>GT_NG!P3</f>
        <v>14.803759612645971</v>
      </c>
      <c r="F3">
        <f>GT_Spot!P3</f>
        <v>0</v>
      </c>
      <c r="G3">
        <f>PPCL_NG!P3</f>
        <v>42.55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1252.4408496349688</v>
      </c>
      <c r="P3" s="36">
        <v>118.30543345684728</v>
      </c>
      <c r="Q3" s="36">
        <v>38.224392598551887</v>
      </c>
      <c r="R3" s="38">
        <v>0</v>
      </c>
      <c r="S3" s="38">
        <v>7.66</v>
      </c>
      <c r="T3" s="37">
        <f>SUMPRODUCT(LTA!J3:AN3,LTA!J$101:AN$101,LTA!J$103:AN$103)</f>
        <v>63.989999999999995</v>
      </c>
      <c r="U3" s="37">
        <f>SUMPRODUCT(LTA!J3:AN3,LTA!J$102:AN$102,LTA!J$103:AN$103)</f>
        <v>126.3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904.62000000000012</v>
      </c>
      <c r="AB3" s="75">
        <f>-STOA!N3</f>
        <v>0</v>
      </c>
      <c r="AC3">
        <f>SUMIF(B3:AB3,"&gt;0")*$AC$2-SUMIF(B3:AB3,"&lt;0")*($AC$2/(1-$AC$2))+SUMIF(AI3:AR3,"&gt;0")*$AC$2-SUMIF(AI3:AR3,"&lt;0")*($AC$2/(1-$AC$2))</f>
        <v>22.742865560545315</v>
      </c>
      <c r="AD3">
        <f>SUM(B3:AB3,AI3:AV3)-AC3</f>
        <v>2684.7411297424687</v>
      </c>
      <c r="AE3">
        <f>'IDT-1'!B3</f>
        <v>0</v>
      </c>
      <c r="AF3" s="24"/>
      <c r="AG3">
        <f>SUM(AD3:AF3)</f>
        <v>2684.7411297424687</v>
      </c>
      <c r="AI3" s="34">
        <f>PXIL!H3</f>
        <v>0</v>
      </c>
      <c r="AJ3" s="34">
        <f>PXIL!N3</f>
        <v>0</v>
      </c>
      <c r="AK3" s="34">
        <f>RTM_IEX!H3</f>
        <v>27.59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11.389559999999999</v>
      </c>
      <c r="E4">
        <f>GT_NG!P4</f>
        <v>14.803759612645971</v>
      </c>
      <c r="F4">
        <f>GT_Spot!P4</f>
        <v>0</v>
      </c>
      <c r="G4">
        <f>PPCL_NG!P4</f>
        <v>42.55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1252.4408496349688</v>
      </c>
      <c r="P4" s="36">
        <v>118.30543345684728</v>
      </c>
      <c r="Q4" s="36">
        <v>38.224392598551887</v>
      </c>
      <c r="R4" s="38">
        <v>0</v>
      </c>
      <c r="S4" s="38">
        <v>7.66</v>
      </c>
      <c r="T4" s="37">
        <f>SUMPRODUCT(LTA!J4:AN4,LTA!J$101:AN$101,LTA!J$103:AN$103)</f>
        <v>65.67</v>
      </c>
      <c r="U4" s="37">
        <f>SUMPRODUCT(LTA!J4:AN4,LTA!J$102:AN$102,LTA!J$103:AN$103)</f>
        <v>126.9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904.62000000000012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22.691213557318211</v>
      </c>
      <c r="AD4">
        <f t="shared" ref="AD4:AD67" si="1">SUM(B4:AB4,AI4:AV4)-AC4</f>
        <v>2640.4827817456962</v>
      </c>
      <c r="AE4">
        <f>'IDT-1'!B4</f>
        <v>0</v>
      </c>
      <c r="AF4" s="24"/>
      <c r="AG4">
        <f t="shared" ref="AG4:AG67" si="2">SUM(AD4:AF4)</f>
        <v>2640.4827817456962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-19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11.389559999999999</v>
      </c>
      <c r="E5">
        <f>GT_NG!P5</f>
        <v>14.803759612645971</v>
      </c>
      <c r="F5">
        <f>GT_Spot!P5</f>
        <v>0</v>
      </c>
      <c r="G5">
        <f>PPCL_NG!P5</f>
        <v>42.55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1252.4408496349688</v>
      </c>
      <c r="P5" s="36">
        <v>118.30543345684728</v>
      </c>
      <c r="Q5" s="36">
        <v>38.224392598551887</v>
      </c>
      <c r="R5" s="38">
        <v>0</v>
      </c>
      <c r="S5" s="38">
        <v>7.66</v>
      </c>
      <c r="T5" s="37">
        <f>SUMPRODUCT(LTA!J5:AN5,LTA!J$101:AN$101,LTA!J$103:AN$103)</f>
        <v>66.989999999999995</v>
      </c>
      <c r="U5" s="37">
        <f>SUMPRODUCT(LTA!J5:AN5,LTA!J$102:AN$102,LTA!J$103:AN$103)</f>
        <v>127.8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904.62000000000012</v>
      </c>
      <c r="AB5" s="75">
        <f>-STOA!N5</f>
        <v>0</v>
      </c>
      <c r="AC5">
        <f t="shared" si="0"/>
        <v>22.997880919964437</v>
      </c>
      <c r="AD5">
        <f t="shared" si="1"/>
        <v>2608.3961143830497</v>
      </c>
      <c r="AE5">
        <f>'IDT-1'!B5</f>
        <v>0</v>
      </c>
      <c r="AF5" s="24"/>
      <c r="AG5">
        <f t="shared" si="2"/>
        <v>2608.3961143830497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-53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11.389559999999999</v>
      </c>
      <c r="E6">
        <f>GT_NG!P6</f>
        <v>14.803759612645971</v>
      </c>
      <c r="F6">
        <f>GT_Spot!P6</f>
        <v>0</v>
      </c>
      <c r="G6">
        <f>PPCL_NG!P6</f>
        <v>42.55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1251.0839991749854</v>
      </c>
      <c r="P6" s="36">
        <v>118.30543345684728</v>
      </c>
      <c r="Q6" s="36">
        <v>38.224392598551887</v>
      </c>
      <c r="R6" s="38">
        <v>0</v>
      </c>
      <c r="S6" s="38">
        <v>7.66</v>
      </c>
      <c r="T6" s="37">
        <f>SUMPRODUCT(LTA!J6:AN6,LTA!J$101:AN$101,LTA!J$103:AN$103)</f>
        <v>68.67</v>
      </c>
      <c r="U6" s="37">
        <f>SUMPRODUCT(LTA!J6:AN6,LTA!J$102:AN$102,LTA!J$103:AN$103)</f>
        <v>128.69999999999999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904.62000000000012</v>
      </c>
      <c r="AB6" s="75">
        <f>-STOA!N6</f>
        <v>0</v>
      </c>
      <c r="AC6">
        <f t="shared" si="0"/>
        <v>23.304645896471698</v>
      </c>
      <c r="AD6">
        <f t="shared" si="1"/>
        <v>2574.3124989465591</v>
      </c>
      <c r="AE6">
        <f>'IDT-1'!B6</f>
        <v>0</v>
      </c>
      <c r="AF6" s="24"/>
      <c r="AG6">
        <f t="shared" si="2"/>
        <v>2574.3124989465591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-88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11.389559999999999</v>
      </c>
      <c r="E7">
        <f>GT_NG!P7</f>
        <v>14.803759612645971</v>
      </c>
      <c r="F7">
        <f>GT_Spot!P7</f>
        <v>0</v>
      </c>
      <c r="G7">
        <f>PPCL_NG!P7</f>
        <v>43.4</v>
      </c>
      <c r="H7">
        <f>PPCL_Spot!P7</f>
        <v>0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1185.854844040743</v>
      </c>
      <c r="P7" s="36">
        <v>118.30543345684728</v>
      </c>
      <c r="Q7" s="36">
        <v>38.224392598551887</v>
      </c>
      <c r="R7" s="38">
        <v>0</v>
      </c>
      <c r="S7" s="38">
        <v>3.86</v>
      </c>
      <c r="T7" s="37">
        <f>SUMPRODUCT(LTA!J7:AN7,LTA!J$101:AN$101,LTA!J$103:AN$103)</f>
        <v>70.010000000000005</v>
      </c>
      <c r="U7" s="37">
        <f>SUMPRODUCT(LTA!J7:AN7,LTA!J$102:AN$102,LTA!J$103:AN$103)</f>
        <v>128.88999999999999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904.57000000000016</v>
      </c>
      <c r="AB7" s="75">
        <f>-STOA!N7</f>
        <v>0</v>
      </c>
      <c r="AC7">
        <f t="shared" si="0"/>
        <v>22.335079113553817</v>
      </c>
      <c r="AD7">
        <f t="shared" si="1"/>
        <v>2636.6029105952343</v>
      </c>
      <c r="AE7">
        <f>'IDT-1'!B7</f>
        <v>0</v>
      </c>
      <c r="AF7" s="24"/>
      <c r="AG7">
        <f t="shared" si="2"/>
        <v>2636.6029105952343</v>
      </c>
      <c r="AI7" s="34">
        <f>PXIL!H7</f>
        <v>0</v>
      </c>
      <c r="AJ7" s="34">
        <f>PXIL!N7</f>
        <v>0</v>
      </c>
      <c r="AK7" s="34">
        <f>RTM_IEX!H7</f>
        <v>64.63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11.389559999999999</v>
      </c>
      <c r="E8">
        <f>GT_NG!P8</f>
        <v>14.803759612645971</v>
      </c>
      <c r="F8">
        <f>GT_Spot!P8</f>
        <v>0</v>
      </c>
      <c r="G8">
        <f>PPCL_NG!P8</f>
        <v>43.4</v>
      </c>
      <c r="H8">
        <f>PPCL_Spot!P8</f>
        <v>0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1133.4373749796321</v>
      </c>
      <c r="P8" s="36">
        <v>118.30543345684728</v>
      </c>
      <c r="Q8" s="36">
        <v>38.224392598551887</v>
      </c>
      <c r="R8" s="38">
        <v>0</v>
      </c>
      <c r="S8" s="38">
        <v>3.86</v>
      </c>
      <c r="T8" s="37">
        <f>SUMPRODUCT(LTA!J8:AN8,LTA!J$101:AN$101,LTA!J$103:AN$103)</f>
        <v>72.010000000000005</v>
      </c>
      <c r="U8" s="37">
        <f>SUMPRODUCT(LTA!J8:AN8,LTA!J$102:AN$102,LTA!J$103:AN$103)</f>
        <v>129.09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904.57000000000016</v>
      </c>
      <c r="AB8" s="75">
        <f>-STOA!N8</f>
        <v>0</v>
      </c>
      <c r="AC8">
        <f t="shared" si="0"/>
        <v>21.670156373440488</v>
      </c>
      <c r="AD8">
        <f t="shared" si="1"/>
        <v>2558.1103642742369</v>
      </c>
      <c r="AE8">
        <f>'IDT-1'!B8</f>
        <v>0</v>
      </c>
      <c r="AF8" s="24"/>
      <c r="AG8">
        <f t="shared" si="2"/>
        <v>2558.1103642742369</v>
      </c>
      <c r="AI8" s="34">
        <f>PXIL!H8</f>
        <v>0</v>
      </c>
      <c r="AJ8" s="34">
        <f>PXIL!N8</f>
        <v>0</v>
      </c>
      <c r="AK8" s="34">
        <f>RTM_IEX!H8</f>
        <v>35.69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11.389559999999999</v>
      </c>
      <c r="E9">
        <f>GT_NG!P9</f>
        <v>14.803759612645971</v>
      </c>
      <c r="F9">
        <f>GT_Spot!P9</f>
        <v>0</v>
      </c>
      <c r="G9">
        <f>PPCL_NG!P9</f>
        <v>43.4</v>
      </c>
      <c r="H9">
        <f>PPCL_Spot!P9</f>
        <v>0</v>
      </c>
      <c r="I9">
        <f>Bawana_NG!P9</f>
        <v>77.8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1080.0675533573906</v>
      </c>
      <c r="P9" s="36">
        <v>118.30543345684728</v>
      </c>
      <c r="Q9" s="36">
        <v>38.224392598551887</v>
      </c>
      <c r="R9" s="38">
        <v>0</v>
      </c>
      <c r="S9" s="38">
        <v>3.86</v>
      </c>
      <c r="T9" s="37">
        <f>SUMPRODUCT(LTA!J9:AN9,LTA!J$101:AN$101,LTA!J$103:AN$103)</f>
        <v>63.33</v>
      </c>
      <c r="U9" s="37">
        <f>SUMPRODUCT(LTA!J9:AN9,LTA!J$102:AN$102,LTA!J$103:AN$103)</f>
        <v>129.79000000000002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904.57000000000016</v>
      </c>
      <c r="AB9" s="75">
        <f>-STOA!N9</f>
        <v>0</v>
      </c>
      <c r="AC9">
        <f t="shared" si="0"/>
        <v>20.87854187181366</v>
      </c>
      <c r="AD9">
        <f t="shared" si="1"/>
        <v>2464.6621571536225</v>
      </c>
      <c r="AE9">
        <f>'IDT-1'!B9</f>
        <v>0</v>
      </c>
      <c r="AF9" s="24"/>
      <c r="AG9">
        <f t="shared" si="2"/>
        <v>2464.6621571536225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11.389559999999999</v>
      </c>
      <c r="E10">
        <f>GT_NG!P10</f>
        <v>14.803759612645971</v>
      </c>
      <c r="F10">
        <f>GT_Spot!P10</f>
        <v>0</v>
      </c>
      <c r="G10">
        <f>PPCL_NG!P10</f>
        <v>43.4</v>
      </c>
      <c r="H10">
        <f>PPCL_Spot!P10</f>
        <v>0</v>
      </c>
      <c r="I10">
        <f>Bawana_NG!P10</f>
        <v>77.8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1032.0128648739742</v>
      </c>
      <c r="P10" s="36">
        <v>118.30543345684728</v>
      </c>
      <c r="Q10" s="36">
        <v>38.224392598551887</v>
      </c>
      <c r="R10" s="38">
        <v>0</v>
      </c>
      <c r="S10" s="38">
        <v>3.86</v>
      </c>
      <c r="T10" s="37">
        <f>SUMPRODUCT(LTA!J10:AN10,LTA!J$101:AN$101,LTA!J$103:AN$103)</f>
        <v>63.010000000000005</v>
      </c>
      <c r="U10" s="37">
        <f>SUMPRODUCT(LTA!J10:AN10,LTA!J$102:AN$102,LTA!J$103:AN$103)</f>
        <v>129.98000000000002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904.57000000000016</v>
      </c>
      <c r="AB10" s="75">
        <f>-STOA!N10</f>
        <v>0</v>
      </c>
      <c r="AC10">
        <f t="shared" si="0"/>
        <v>20.473790488552961</v>
      </c>
      <c r="AD10">
        <f t="shared" si="1"/>
        <v>2416.8822200534664</v>
      </c>
      <c r="AE10">
        <f>'IDT-1'!B10</f>
        <v>0</v>
      </c>
      <c r="AF10" s="24"/>
      <c r="AG10">
        <f t="shared" si="2"/>
        <v>2416.8822200534664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11.389559999999999</v>
      </c>
      <c r="E11">
        <f>GT_NG!P11</f>
        <v>14.803759612645971</v>
      </c>
      <c r="F11">
        <f>GT_Spot!P11</f>
        <v>0</v>
      </c>
      <c r="G11">
        <f>PPCL_NG!P11</f>
        <v>43.4</v>
      </c>
      <c r="H11">
        <f>PPCL_Spot!P11</f>
        <v>0</v>
      </c>
      <c r="I11">
        <f>Bawana_NG!P11</f>
        <v>82.596192320103256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1014.1042075586258</v>
      </c>
      <c r="P11" s="36">
        <v>118.30543345684728</v>
      </c>
      <c r="Q11" s="36">
        <v>38.22</v>
      </c>
      <c r="R11" s="38">
        <v>0</v>
      </c>
      <c r="S11" s="38">
        <v>3.86</v>
      </c>
      <c r="T11" s="37">
        <f>SUMPRODUCT(LTA!J11:AN11,LTA!J$101:AN$101,LTA!J$103:AN$103)</f>
        <v>57.34</v>
      </c>
      <c r="U11" s="37">
        <f>SUMPRODUCT(LTA!J11:AN11,LTA!J$102:AN$102,LTA!J$103:AN$103)</f>
        <v>116.5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808.05000000000007</v>
      </c>
      <c r="AB11" s="75">
        <f>-STOA!N11</f>
        <v>0</v>
      </c>
      <c r="AC11">
        <f t="shared" si="0"/>
        <v>20.323876884765067</v>
      </c>
      <c r="AD11">
        <f t="shared" si="1"/>
        <v>2399.1852760634574</v>
      </c>
      <c r="AE11">
        <f>'IDT-1'!B11</f>
        <v>0</v>
      </c>
      <c r="AF11" s="24"/>
      <c r="AG11">
        <f t="shared" si="2"/>
        <v>2399.1852760634574</v>
      </c>
      <c r="AI11" s="34">
        <f>PXIL!H11</f>
        <v>0</v>
      </c>
      <c r="AJ11" s="34">
        <f>PXIL!N11</f>
        <v>0</v>
      </c>
      <c r="AK11" s="34">
        <f>RTM_IEX!H11</f>
        <v>110.94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11.389559999999999</v>
      </c>
      <c r="E12">
        <f>GT_NG!P12</f>
        <v>14.803759612645971</v>
      </c>
      <c r="F12">
        <f>GT_Spot!P12</f>
        <v>0</v>
      </c>
      <c r="G12">
        <f>PPCL_NG!P12</f>
        <v>43.4</v>
      </c>
      <c r="H12">
        <f>PPCL_Spot!P12</f>
        <v>0</v>
      </c>
      <c r="I12">
        <f>Bawana_NG!P12</f>
        <v>82.596192320103256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1014.1042075586258</v>
      </c>
      <c r="P12" s="36">
        <v>118.30543345684728</v>
      </c>
      <c r="Q12" s="36">
        <v>38.22</v>
      </c>
      <c r="R12" s="38">
        <v>0</v>
      </c>
      <c r="S12" s="38">
        <v>3.86</v>
      </c>
      <c r="T12" s="37">
        <f>SUMPRODUCT(LTA!J12:AN12,LTA!J$101:AN$101,LTA!J$103:AN$103)</f>
        <v>57.67</v>
      </c>
      <c r="U12" s="37">
        <f>SUMPRODUCT(LTA!J12:AN12,LTA!J$102:AN$102,LTA!J$103:AN$103)</f>
        <v>113.80000000000001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808.05000000000007</v>
      </c>
      <c r="AB12" s="75">
        <f>-STOA!N12</f>
        <v>0</v>
      </c>
      <c r="AC12">
        <f t="shared" si="0"/>
        <v>20.020384884765068</v>
      </c>
      <c r="AD12">
        <f t="shared" si="1"/>
        <v>2363.3587680634573</v>
      </c>
      <c r="AE12">
        <f>'IDT-1'!B12</f>
        <v>0</v>
      </c>
      <c r="AF12" s="24"/>
      <c r="AG12">
        <f t="shared" si="2"/>
        <v>2363.3587680634573</v>
      </c>
      <c r="AI12" s="34">
        <f>PXIL!H12</f>
        <v>0</v>
      </c>
      <c r="AJ12" s="34">
        <f>PXIL!N12</f>
        <v>0</v>
      </c>
      <c r="AK12" s="34">
        <f>RTM_IEX!H12</f>
        <v>77.180000000000007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11.389559999999999</v>
      </c>
      <c r="E13">
        <f>GT_NG!P13</f>
        <v>14.803759612645971</v>
      </c>
      <c r="F13">
        <f>GT_Spot!P13</f>
        <v>0</v>
      </c>
      <c r="G13">
        <f>PPCL_NG!P13</f>
        <v>43.4</v>
      </c>
      <c r="H13">
        <f>PPCL_Spot!P13</f>
        <v>0</v>
      </c>
      <c r="I13">
        <f>Bawana_NG!P13</f>
        <v>82.596192320103256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1014.1042075586258</v>
      </c>
      <c r="P13" s="36">
        <v>118.30543345684728</v>
      </c>
      <c r="Q13" s="36">
        <v>19.3</v>
      </c>
      <c r="R13" s="38">
        <v>0</v>
      </c>
      <c r="S13" s="38">
        <v>3.86</v>
      </c>
      <c r="T13" s="37">
        <f>SUMPRODUCT(LTA!J13:AN13,LTA!J$101:AN$101,LTA!J$103:AN$103)</f>
        <v>39.659999999999997</v>
      </c>
      <c r="U13" s="37">
        <f>SUMPRODUCT(LTA!J13:AN13,LTA!J$102:AN$102,LTA!J$103:AN$103)</f>
        <v>118.5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808.05000000000007</v>
      </c>
      <c r="AB13" s="75">
        <f>-STOA!N13</f>
        <v>0</v>
      </c>
      <c r="AC13">
        <f t="shared" si="0"/>
        <v>19.61995688476507</v>
      </c>
      <c r="AD13">
        <f t="shared" si="1"/>
        <v>2316.0891960634572</v>
      </c>
      <c r="AE13">
        <f>'IDT-1'!B13</f>
        <v>0</v>
      </c>
      <c r="AF13" s="24"/>
      <c r="AG13">
        <f t="shared" si="2"/>
        <v>2316.0891960634572</v>
      </c>
      <c r="AI13" s="34">
        <f>PXIL!H13</f>
        <v>0</v>
      </c>
      <c r="AJ13" s="34">
        <f>PXIL!N13</f>
        <v>0</v>
      </c>
      <c r="AK13" s="34">
        <f>RTM_IEX!H13</f>
        <v>61.74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11.389559999999999</v>
      </c>
      <c r="E14">
        <f>GT_NG!P14</f>
        <v>14.803759612645971</v>
      </c>
      <c r="F14">
        <f>GT_Spot!P14</f>
        <v>0</v>
      </c>
      <c r="G14">
        <f>PPCL_NG!P14</f>
        <v>43.4</v>
      </c>
      <c r="H14">
        <f>PPCL_Spot!P14</f>
        <v>0</v>
      </c>
      <c r="I14">
        <f>Bawana_NG!P14</f>
        <v>82.596192320103256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1014.1093763773374</v>
      </c>
      <c r="P14" s="36">
        <v>118.30543345684728</v>
      </c>
      <c r="Q14" s="36">
        <v>19.3</v>
      </c>
      <c r="R14" s="38">
        <v>0</v>
      </c>
      <c r="S14" s="38">
        <v>3.86</v>
      </c>
      <c r="T14" s="37">
        <f>SUMPRODUCT(LTA!J14:AN14,LTA!J$101:AN$101,LTA!J$103:AN$103)</f>
        <v>39.989999999999995</v>
      </c>
      <c r="U14" s="37">
        <f>SUMPRODUCT(LTA!J14:AN14,LTA!J$102:AN$102,LTA!J$103:AN$103)</f>
        <v>118.69999999999999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808.05000000000007</v>
      </c>
      <c r="AB14" s="75">
        <f>-STOA!N14</f>
        <v>0</v>
      </c>
      <c r="AC14">
        <f t="shared" si="0"/>
        <v>19.324656302842246</v>
      </c>
      <c r="AD14">
        <f t="shared" si="1"/>
        <v>2281.2296654640918</v>
      </c>
      <c r="AE14">
        <f>'IDT-1'!B14</f>
        <v>0</v>
      </c>
      <c r="AF14" s="24"/>
      <c r="AG14">
        <f t="shared" si="2"/>
        <v>2281.2296654640918</v>
      </c>
      <c r="AI14" s="34">
        <f>PXIL!H14</f>
        <v>0</v>
      </c>
      <c r="AJ14" s="34">
        <f>PXIL!N14</f>
        <v>0</v>
      </c>
      <c r="AK14" s="34">
        <f>RTM_IEX!H14</f>
        <v>26.05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11.389559999999999</v>
      </c>
      <c r="E15">
        <f>GT_NG!P15</f>
        <v>14.22140134857813</v>
      </c>
      <c r="F15">
        <f>GT_Spot!P15</f>
        <v>0</v>
      </c>
      <c r="G15">
        <f>PPCL_NG!P15</f>
        <v>43.4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997.73152737346174</v>
      </c>
      <c r="P15" s="36">
        <v>118.30543345684728</v>
      </c>
      <c r="Q15" s="36">
        <v>19.3</v>
      </c>
      <c r="R15" s="38">
        <v>0</v>
      </c>
      <c r="S15" s="38">
        <v>3.86</v>
      </c>
      <c r="T15" s="37">
        <f>SUMPRODUCT(LTA!J15:AN15,LTA!J$101:AN$101,LTA!J$103:AN$103)</f>
        <v>40.33</v>
      </c>
      <c r="U15" s="37">
        <f>SUMPRODUCT(LTA!J15:AN15,LTA!J$102:AN$102,LTA!J$103:AN$103)</f>
        <v>100.19999999999999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769.42000000000007</v>
      </c>
      <c r="AB15" s="75">
        <f>-STOA!N15</f>
        <v>0</v>
      </c>
      <c r="AC15">
        <f t="shared" si="0"/>
        <v>19.063246001596603</v>
      </c>
      <c r="AD15">
        <f t="shared" si="1"/>
        <v>2250.3708018075231</v>
      </c>
      <c r="AE15">
        <f>'IDT-1'!B15</f>
        <v>0</v>
      </c>
      <c r="AF15" s="24"/>
      <c r="AG15">
        <f t="shared" si="2"/>
        <v>2250.3708018075231</v>
      </c>
      <c r="AI15" s="34">
        <f>PXIL!H15</f>
        <v>0</v>
      </c>
      <c r="AJ15" s="34">
        <f>PXIL!N15</f>
        <v>0</v>
      </c>
      <c r="AK15" s="34">
        <f>RTM_IEX!H15</f>
        <v>67.52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11.389559999999999</v>
      </c>
      <c r="E16">
        <f>GT_NG!P16</f>
        <v>14.22140134857813</v>
      </c>
      <c r="F16">
        <f>GT_Spot!P16</f>
        <v>0</v>
      </c>
      <c r="G16">
        <f>PPCL_NG!P16</f>
        <v>43.4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996.30437045630561</v>
      </c>
      <c r="P16" s="36">
        <v>118.30543345684728</v>
      </c>
      <c r="Q16" s="36">
        <v>19.3</v>
      </c>
      <c r="R16" s="38">
        <v>0</v>
      </c>
      <c r="S16" s="38">
        <v>3.86</v>
      </c>
      <c r="T16" s="37">
        <f>SUMPRODUCT(LTA!J16:AN16,LTA!J$101:AN$101,LTA!J$103:AN$103)</f>
        <v>40.659999999999997</v>
      </c>
      <c r="U16" s="37">
        <f>SUMPRODUCT(LTA!J16:AN16,LTA!J$102:AN$102,LTA!J$103:AN$103)</f>
        <v>100.5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769.42000000000007</v>
      </c>
      <c r="AB16" s="75">
        <f>-STOA!N16</f>
        <v>0</v>
      </c>
      <c r="AC16">
        <f t="shared" si="0"/>
        <v>18.740625883492491</v>
      </c>
      <c r="AD16">
        <f t="shared" si="1"/>
        <v>2212.2862650084708</v>
      </c>
      <c r="AE16">
        <f>'IDT-1'!B16</f>
        <v>0</v>
      </c>
      <c r="AF16" s="24"/>
      <c r="AG16">
        <f t="shared" si="2"/>
        <v>2212.2862650084708</v>
      </c>
      <c r="AI16" s="34">
        <f>PXIL!H16</f>
        <v>0</v>
      </c>
      <c r="AJ16" s="34">
        <f>PXIL!N16</f>
        <v>0</v>
      </c>
      <c r="AK16" s="34">
        <f>RTM_IEX!H16</f>
        <v>29.91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11.389559999999999</v>
      </c>
      <c r="E17">
        <f>GT_NG!P17</f>
        <v>14.22140134857813</v>
      </c>
      <c r="F17">
        <f>GT_Spot!P17</f>
        <v>0</v>
      </c>
      <c r="G17">
        <f>PPCL_NG!P17</f>
        <v>43.4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994.29873217011743</v>
      </c>
      <c r="P17" s="36">
        <v>57.883529483505093</v>
      </c>
      <c r="Q17" s="36">
        <v>19.3</v>
      </c>
      <c r="R17" s="38">
        <v>0</v>
      </c>
      <c r="S17" s="38">
        <v>2.41</v>
      </c>
      <c r="T17" s="37">
        <f>SUMPRODUCT(LTA!J17:AN17,LTA!J$101:AN$101,LTA!J$103:AN$103)</f>
        <v>30.66</v>
      </c>
      <c r="U17" s="37">
        <f>SUMPRODUCT(LTA!J17:AN17,LTA!J$102:AN$102,LTA!J$103:AN$103)</f>
        <v>100.80000000000001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769.42000000000007</v>
      </c>
      <c r="AB17" s="75">
        <f>-STOA!N17</f>
        <v>0</v>
      </c>
      <c r="AC17">
        <f t="shared" si="0"/>
        <v>18.633042528512441</v>
      </c>
      <c r="AD17">
        <f t="shared" si="1"/>
        <v>2199.5863061039213</v>
      </c>
      <c r="AE17">
        <f>'IDT-1'!B17</f>
        <v>0</v>
      </c>
      <c r="AF17" s="24"/>
      <c r="AG17">
        <f t="shared" si="2"/>
        <v>2199.5863061039213</v>
      </c>
      <c r="AI17" s="34">
        <f>PXIL!H17</f>
        <v>0</v>
      </c>
      <c r="AJ17" s="34">
        <f>PXIL!N17</f>
        <v>0</v>
      </c>
      <c r="AK17" s="34">
        <f>RTM_IEX!H17</f>
        <v>90.68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11.389559999999999</v>
      </c>
      <c r="E18">
        <f>GT_NG!P18</f>
        <v>14.22140134857813</v>
      </c>
      <c r="F18">
        <f>GT_Spot!P18</f>
        <v>0</v>
      </c>
      <c r="G18">
        <f>PPCL_NG!P18</f>
        <v>43.4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994.72397574216052</v>
      </c>
      <c r="P18" s="36">
        <v>57.879999999999988</v>
      </c>
      <c r="Q18" s="36">
        <v>25.29</v>
      </c>
      <c r="R18" s="38">
        <v>0</v>
      </c>
      <c r="S18" s="38">
        <v>2.41</v>
      </c>
      <c r="T18" s="37">
        <f>SUMPRODUCT(LTA!J18:AN18,LTA!J$101:AN$101,LTA!J$103:AN$103)</f>
        <v>30.330000000000002</v>
      </c>
      <c r="U18" s="37">
        <f>SUMPRODUCT(LTA!J18:AN18,LTA!J$102:AN$102,LTA!J$103:AN$103)</f>
        <v>101.30000000000001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769.42000000000007</v>
      </c>
      <c r="AB18" s="75">
        <f>-STOA!N18</f>
        <v>0</v>
      </c>
      <c r="AC18">
        <f t="shared" si="0"/>
        <v>18.364172926856156</v>
      </c>
      <c r="AD18">
        <f t="shared" si="1"/>
        <v>2167.8468897941152</v>
      </c>
      <c r="AE18">
        <f>'IDT-1'!B18</f>
        <v>0</v>
      </c>
      <c r="AF18" s="24"/>
      <c r="AG18">
        <f t="shared" si="2"/>
        <v>2167.8468897941152</v>
      </c>
      <c r="AI18" s="34">
        <f>PXIL!H18</f>
        <v>0</v>
      </c>
      <c r="AJ18" s="34">
        <f>PXIL!N18</f>
        <v>0</v>
      </c>
      <c r="AK18" s="34">
        <f>RTM_IEX!H18</f>
        <v>52.09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11.389559999999999</v>
      </c>
      <c r="E19">
        <f>GT_NG!P19</f>
        <v>14.22140134857813</v>
      </c>
      <c r="F19">
        <f>GT_Spot!P19</f>
        <v>0</v>
      </c>
      <c r="G19">
        <f>PPCL_NG!P19</f>
        <v>43.4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995.79570707547441</v>
      </c>
      <c r="P19" s="36">
        <v>57.883529483505093</v>
      </c>
      <c r="Q19" s="36">
        <v>25.29</v>
      </c>
      <c r="R19" s="38">
        <v>0</v>
      </c>
      <c r="S19" s="38">
        <v>2.41</v>
      </c>
      <c r="T19" s="37">
        <f>SUMPRODUCT(LTA!J19:AN19,LTA!J$101:AN$101,LTA!J$103:AN$103)</f>
        <v>27.66</v>
      </c>
      <c r="U19" s="37">
        <f>SUMPRODUCT(LTA!J19:AN19,LTA!J$102:AN$102,LTA!J$103:AN$103)</f>
        <v>82.800000000000011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769.42000000000007</v>
      </c>
      <c r="AB19" s="75">
        <f>-STOA!N19</f>
        <v>0</v>
      </c>
      <c r="AC19">
        <f t="shared" si="0"/>
        <v>18.316925117717442</v>
      </c>
      <c r="AD19">
        <f t="shared" si="1"/>
        <v>2162.2693984200732</v>
      </c>
      <c r="AE19">
        <f>'IDT-1'!B19</f>
        <v>0</v>
      </c>
      <c r="AF19" s="24"/>
      <c r="AG19">
        <f t="shared" si="2"/>
        <v>2162.2693984200732</v>
      </c>
      <c r="AI19" s="34">
        <f>PXIL!H19</f>
        <v>0</v>
      </c>
      <c r="AJ19" s="34">
        <f>PXIL!N19</f>
        <v>0</v>
      </c>
      <c r="AK19" s="34">
        <f>RTM_IEX!H19</f>
        <v>66.56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11.389559999999999</v>
      </c>
      <c r="E20">
        <f>GT_NG!P20</f>
        <v>14.22140134857813</v>
      </c>
      <c r="F20">
        <f>GT_Spot!P20</f>
        <v>0</v>
      </c>
      <c r="G20">
        <f>PPCL_NG!P20</f>
        <v>43.4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995.9696426877606</v>
      </c>
      <c r="P20" s="36">
        <v>57.879999999999988</v>
      </c>
      <c r="Q20" s="36">
        <v>25.29</v>
      </c>
      <c r="R20" s="38">
        <v>0</v>
      </c>
      <c r="S20" s="38">
        <v>2.41</v>
      </c>
      <c r="T20" s="37">
        <f>SUMPRODUCT(LTA!J20:AN20,LTA!J$101:AN$101,LTA!J$103:AN$103)</f>
        <v>28.33</v>
      </c>
      <c r="U20" s="37">
        <f>SUMPRODUCT(LTA!J20:AN20,LTA!J$102:AN$102,LTA!J$103:AN$103)</f>
        <v>82.199999999999989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769.42000000000007</v>
      </c>
      <c r="AB20" s="75">
        <f>-STOA!N20</f>
        <v>0</v>
      </c>
      <c r="AC20">
        <f t="shared" si="0"/>
        <v>18.0759325291992</v>
      </c>
      <c r="AD20">
        <f t="shared" si="1"/>
        <v>2133.8207971373722</v>
      </c>
      <c r="AE20">
        <f>'IDT-1'!B20</f>
        <v>0</v>
      </c>
      <c r="AF20" s="24"/>
      <c r="AG20">
        <f t="shared" si="2"/>
        <v>2133.8207971373722</v>
      </c>
      <c r="AI20" s="34">
        <f>PXIL!H20</f>
        <v>0</v>
      </c>
      <c r="AJ20" s="34">
        <f>PXIL!N20</f>
        <v>0</v>
      </c>
      <c r="AK20" s="34">
        <f>RTM_IEX!H20</f>
        <v>37.630000000000003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11.389559999999999</v>
      </c>
      <c r="E21">
        <f>GT_NG!P21</f>
        <v>14.22140134857813</v>
      </c>
      <c r="F21">
        <f>GT_Spot!P21</f>
        <v>0</v>
      </c>
      <c r="G21">
        <f>PPCL_NG!P21</f>
        <v>42.55</v>
      </c>
      <c r="H21">
        <f>PPCL_Spot!P21</f>
        <v>0</v>
      </c>
      <c r="I21">
        <f>Bawana_NG!P21</f>
        <v>81.96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958.73803612280676</v>
      </c>
      <c r="P21" s="36">
        <v>57.885217704858917</v>
      </c>
      <c r="Q21" s="36">
        <v>25.29</v>
      </c>
      <c r="R21" s="38">
        <v>0</v>
      </c>
      <c r="S21" s="38">
        <v>2.41</v>
      </c>
      <c r="T21" s="37">
        <f>SUMPRODUCT(LTA!J21:AN21,LTA!J$101:AN$101,LTA!J$103:AN$103)</f>
        <v>29.01</v>
      </c>
      <c r="U21" s="37">
        <f>SUMPRODUCT(LTA!J21:AN21,LTA!J$102:AN$102,LTA!J$103:AN$103)</f>
        <v>81.599999999999994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769.42000000000007</v>
      </c>
      <c r="AB21" s="75">
        <f>-STOA!N21</f>
        <v>0</v>
      </c>
      <c r="AC21">
        <f t="shared" si="0"/>
        <v>18.17116740748045</v>
      </c>
      <c r="AD21">
        <f t="shared" si="1"/>
        <v>2145.0630477687637</v>
      </c>
      <c r="AE21">
        <f>'IDT-1'!B21</f>
        <v>0</v>
      </c>
      <c r="AF21" s="24"/>
      <c r="AG21">
        <f t="shared" si="2"/>
        <v>2145.0630477687637</v>
      </c>
      <c r="AI21" s="34">
        <f>PXIL!H21</f>
        <v>0</v>
      </c>
      <c r="AJ21" s="34">
        <f>PXIL!N21</f>
        <v>0</v>
      </c>
      <c r="AK21" s="34">
        <f>RTM_IEX!H21</f>
        <v>88.76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11.389559999999999</v>
      </c>
      <c r="E22">
        <f>GT_NG!P22</f>
        <v>14.22140134857813</v>
      </c>
      <c r="F22">
        <f>GT_Spot!P22</f>
        <v>0</v>
      </c>
      <c r="G22">
        <f>PPCL_NG!P22</f>
        <v>42.55</v>
      </c>
      <c r="H22">
        <f>PPCL_Spot!P22</f>
        <v>0</v>
      </c>
      <c r="I22">
        <f>Bawana_NG!P22</f>
        <v>81.96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958.73803612280676</v>
      </c>
      <c r="P22" s="36">
        <v>57.885217704858917</v>
      </c>
      <c r="Q22" s="36">
        <v>25.29</v>
      </c>
      <c r="R22" s="38">
        <v>0</v>
      </c>
      <c r="S22" s="38">
        <v>2.41</v>
      </c>
      <c r="T22" s="37">
        <f>SUMPRODUCT(LTA!J22:AN22,LTA!J$101:AN$101,LTA!J$103:AN$103)</f>
        <v>30.330000000000002</v>
      </c>
      <c r="U22" s="37">
        <f>SUMPRODUCT(LTA!J22:AN22,LTA!J$102:AN$102,LTA!J$103:AN$103)</f>
        <v>81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769.42000000000007</v>
      </c>
      <c r="AB22" s="75">
        <f>-STOA!N22</f>
        <v>0</v>
      </c>
      <c r="AC22">
        <f t="shared" si="0"/>
        <v>17.958395407480449</v>
      </c>
      <c r="AD22">
        <f t="shared" si="1"/>
        <v>2119.9458197687636</v>
      </c>
      <c r="AE22">
        <f>'IDT-1'!B22</f>
        <v>0</v>
      </c>
      <c r="AF22" s="24"/>
      <c r="AG22">
        <f t="shared" si="2"/>
        <v>2119.9458197687636</v>
      </c>
      <c r="AI22" s="34">
        <f>PXIL!H22</f>
        <v>0</v>
      </c>
      <c r="AJ22" s="34">
        <f>PXIL!N22</f>
        <v>0</v>
      </c>
      <c r="AK22" s="34">
        <f>RTM_IEX!H22</f>
        <v>62.71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11.389559999999999</v>
      </c>
      <c r="E23">
        <f>GT_NG!P23</f>
        <v>14.22140134857813</v>
      </c>
      <c r="F23">
        <f>GT_Spot!P23</f>
        <v>0</v>
      </c>
      <c r="G23">
        <f>PPCL_NG!P23</f>
        <v>42.55</v>
      </c>
      <c r="H23">
        <f>PPCL_Spot!P23</f>
        <v>0</v>
      </c>
      <c r="I23">
        <f>Bawana_NG!P23</f>
        <v>81.96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884.75822535481052</v>
      </c>
      <c r="P23" s="36">
        <v>57.885217704858917</v>
      </c>
      <c r="Q23" s="36">
        <v>25.29</v>
      </c>
      <c r="R23" s="38">
        <v>0</v>
      </c>
      <c r="S23" s="38">
        <v>2.41</v>
      </c>
      <c r="T23" s="37">
        <f>SUMPRODUCT(LTA!J23:AN23,LTA!J$101:AN$101,LTA!J$103:AN$103)</f>
        <v>30.01</v>
      </c>
      <c r="U23" s="37">
        <f>SUMPRODUCT(LTA!J23:AN23,LTA!J$102:AN$102,LTA!J$103:AN$103)</f>
        <v>78.88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770.7</v>
      </c>
      <c r="AB23" s="75">
        <f>-STOA!N23</f>
        <v>0</v>
      </c>
      <c r="AC23">
        <f t="shared" si="0"/>
        <v>17.813496997029279</v>
      </c>
      <c r="AD23">
        <f t="shared" si="1"/>
        <v>2102.8409074112187</v>
      </c>
      <c r="AE23">
        <f>'IDT-1'!B23</f>
        <v>0</v>
      </c>
      <c r="AF23" s="24"/>
      <c r="AG23">
        <f t="shared" si="2"/>
        <v>2102.8409074112187</v>
      </c>
      <c r="AI23" s="34">
        <f>PXIL!H23</f>
        <v>0</v>
      </c>
      <c r="AJ23" s="34">
        <f>PXIL!N23</f>
        <v>0</v>
      </c>
      <c r="AK23" s="34">
        <f>RTM_IEX!H23</f>
        <v>120.6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11.389559999999999</v>
      </c>
      <c r="E24">
        <f>GT_NG!P24</f>
        <v>14.22140134857813</v>
      </c>
      <c r="F24">
        <f>GT_Spot!P24</f>
        <v>0</v>
      </c>
      <c r="G24">
        <f>PPCL_NG!P24</f>
        <v>42.55</v>
      </c>
      <c r="H24">
        <f>PPCL_Spot!P24</f>
        <v>0</v>
      </c>
      <c r="I24">
        <f>Bawana_NG!P24</f>
        <v>81.96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876.15138766888413</v>
      </c>
      <c r="P24" s="36">
        <v>57.885217704858917</v>
      </c>
      <c r="Q24" s="36">
        <v>25.29</v>
      </c>
      <c r="R24" s="38">
        <v>0</v>
      </c>
      <c r="S24" s="38">
        <v>2.41</v>
      </c>
      <c r="T24" s="37">
        <f>SUMPRODUCT(LTA!J24:AN24,LTA!J$101:AN$101,LTA!J$103:AN$103)</f>
        <v>30.34</v>
      </c>
      <c r="U24" s="37">
        <f>SUMPRODUCT(LTA!J24:AN24,LTA!J$102:AN$102,LTA!J$103:AN$103)</f>
        <v>78.28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770.7</v>
      </c>
      <c r="AB24" s="75">
        <f>-STOA!N24</f>
        <v>0</v>
      </c>
      <c r="AC24">
        <f t="shared" si="0"/>
        <v>17.495751560467497</v>
      </c>
      <c r="AD24">
        <f t="shared" si="1"/>
        <v>2065.3318151618537</v>
      </c>
      <c r="AE24">
        <f>'IDT-1'!B24</f>
        <v>0</v>
      </c>
      <c r="AF24" s="24"/>
      <c r="AG24">
        <f t="shared" si="2"/>
        <v>2065.3318151618537</v>
      </c>
      <c r="AI24" s="34">
        <f>PXIL!H24</f>
        <v>0</v>
      </c>
      <c r="AJ24" s="34">
        <f>PXIL!N24</f>
        <v>0</v>
      </c>
      <c r="AK24" s="34">
        <f>RTM_IEX!H24</f>
        <v>91.65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11.389559999999999</v>
      </c>
      <c r="E25">
        <f>GT_NG!P25</f>
        <v>14.22140134857813</v>
      </c>
      <c r="F25">
        <f>GT_Spot!P25</f>
        <v>0</v>
      </c>
      <c r="G25">
        <f>PPCL_NG!P25</f>
        <v>42.55</v>
      </c>
      <c r="H25">
        <f>PPCL_Spot!P25</f>
        <v>0</v>
      </c>
      <c r="I25">
        <f>Bawana_NG!P25</f>
        <v>81.96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872.41731909796192</v>
      </c>
      <c r="P25" s="36">
        <v>57.885217704858917</v>
      </c>
      <c r="Q25" s="36">
        <v>25.29</v>
      </c>
      <c r="R25" s="38">
        <v>0</v>
      </c>
      <c r="S25" s="38">
        <v>2.41</v>
      </c>
      <c r="T25" s="37">
        <f>SUMPRODUCT(LTA!J25:AN25,LTA!J$101:AN$101,LTA!J$103:AN$103)</f>
        <v>25.34</v>
      </c>
      <c r="U25" s="37">
        <f>SUMPRODUCT(LTA!J25:AN25,LTA!J$102:AN$102,LTA!J$103:AN$103)</f>
        <v>77.87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770.7</v>
      </c>
      <c r="AB25" s="75">
        <f>-STOA!N25</f>
        <v>0</v>
      </c>
      <c r="AC25">
        <f t="shared" si="0"/>
        <v>17.443301384471749</v>
      </c>
      <c r="AD25">
        <f t="shared" si="1"/>
        <v>2059.1401967669271</v>
      </c>
      <c r="AE25">
        <f>'IDT-1'!B25</f>
        <v>0</v>
      </c>
      <c r="AF25" s="24"/>
      <c r="AG25">
        <f t="shared" si="2"/>
        <v>2059.1401967669271</v>
      </c>
      <c r="AI25" s="34">
        <f>PXIL!H25</f>
        <v>0</v>
      </c>
      <c r="AJ25" s="34">
        <f>PXIL!N25</f>
        <v>0</v>
      </c>
      <c r="AK25" s="34">
        <f>RTM_IEX!H25</f>
        <v>94.55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11.389559999999999</v>
      </c>
      <c r="E26">
        <f>GT_NG!P26</f>
        <v>14.22140134857813</v>
      </c>
      <c r="F26">
        <f>GT_Spot!P26</f>
        <v>0</v>
      </c>
      <c r="G26">
        <f>PPCL_NG!P26</f>
        <v>42.55</v>
      </c>
      <c r="H26">
        <f>PPCL_Spot!P26</f>
        <v>0</v>
      </c>
      <c r="I26">
        <f>Bawana_NG!P26</f>
        <v>81.96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897.23679412212073</v>
      </c>
      <c r="P26" s="36">
        <v>57.884138128261959</v>
      </c>
      <c r="Q26" s="36">
        <v>25.29</v>
      </c>
      <c r="R26" s="38">
        <v>0</v>
      </c>
      <c r="S26" s="38">
        <v>2.41</v>
      </c>
      <c r="T26" s="37">
        <f>SUMPRODUCT(LTA!J26:AN26,LTA!J$101:AN$101,LTA!J$103:AN$103)</f>
        <v>27.14</v>
      </c>
      <c r="U26" s="37">
        <f>SUMPRODUCT(LTA!J26:AN26,LTA!J$102:AN$102,LTA!J$103:AN$103)</f>
        <v>77.97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-24</v>
      </c>
      <c r="AA26" s="75">
        <f>STOA!H26</f>
        <v>770.7</v>
      </c>
      <c r="AB26" s="75">
        <f>-STOA!N26</f>
        <v>0</v>
      </c>
      <c r="AC26">
        <f t="shared" si="0"/>
        <v>17.57922769162861</v>
      </c>
      <c r="AD26">
        <f t="shared" si="1"/>
        <v>2026.9826659073326</v>
      </c>
      <c r="AE26">
        <f>'IDT-1'!B26</f>
        <v>0</v>
      </c>
      <c r="AF26" s="24"/>
      <c r="AG26">
        <f t="shared" si="2"/>
        <v>2026.9826659073326</v>
      </c>
      <c r="AI26" s="34">
        <f>PXIL!H26</f>
        <v>0</v>
      </c>
      <c r="AJ26" s="34">
        <f>PXIL!N26</f>
        <v>0</v>
      </c>
      <c r="AK26" s="34">
        <f>RTM_IEX!H26</f>
        <v>59.81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11.389559999999999</v>
      </c>
      <c r="E27">
        <f>GT_NG!P27</f>
        <v>14.22140134857813</v>
      </c>
      <c r="F27">
        <f>GT_Spot!P27</f>
        <v>0</v>
      </c>
      <c r="G27">
        <f>PPCL_NG!P27</f>
        <v>42.55</v>
      </c>
      <c r="H27">
        <f>PPCL_Spot!P27</f>
        <v>0</v>
      </c>
      <c r="I27">
        <f>Bawana_NG!P27</f>
        <v>81.96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967.50946693225092</v>
      </c>
      <c r="P27" s="36">
        <v>57.883529483505093</v>
      </c>
      <c r="Q27" s="36">
        <v>19.3</v>
      </c>
      <c r="R27" s="38">
        <v>8.0300000000000011</v>
      </c>
      <c r="S27" s="38">
        <v>2.41</v>
      </c>
      <c r="T27" s="37">
        <f>SUMPRODUCT(LTA!J27:AN27,LTA!J$101:AN$101,LTA!J$103:AN$103)</f>
        <v>34.9</v>
      </c>
      <c r="U27" s="37">
        <f>SUMPRODUCT(LTA!J27:AN27,LTA!J$102:AN$102,LTA!J$103:AN$103)</f>
        <v>78.27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662.16000000000008</v>
      </c>
      <c r="AB27" s="75">
        <f>-STOA!N27</f>
        <v>0</v>
      </c>
      <c r="AC27">
        <f t="shared" si="0"/>
        <v>16.936701245220409</v>
      </c>
      <c r="AD27">
        <f t="shared" si="1"/>
        <v>1999.3372565191141</v>
      </c>
      <c r="AE27">
        <f>'IDT-1'!B27</f>
        <v>0</v>
      </c>
      <c r="AF27" s="24"/>
      <c r="AG27">
        <f t="shared" si="2"/>
        <v>1999.3372565191141</v>
      </c>
      <c r="AI27" s="34">
        <f>PXIL!H27</f>
        <v>0</v>
      </c>
      <c r="AJ27" s="34">
        <f>PXIL!N27</f>
        <v>0</v>
      </c>
      <c r="AK27" s="34">
        <f>RTM_IEX!H27</f>
        <v>35.69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11.389559999999999</v>
      </c>
      <c r="E28">
        <f>GT_NG!P28</f>
        <v>14.22140134857813</v>
      </c>
      <c r="F28">
        <f>GT_Spot!P28</f>
        <v>0</v>
      </c>
      <c r="G28">
        <f>PPCL_NG!P28</f>
        <v>42.55</v>
      </c>
      <c r="H28">
        <f>PPCL_Spot!P28</f>
        <v>0</v>
      </c>
      <c r="I28">
        <f>Bawana_NG!P28</f>
        <v>81.96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967.97831251818241</v>
      </c>
      <c r="P28" s="36">
        <v>57.883529483505093</v>
      </c>
      <c r="Q28" s="36">
        <v>19.3</v>
      </c>
      <c r="R28" s="38">
        <v>14.674798822374877</v>
      </c>
      <c r="S28" s="38">
        <v>2.41</v>
      </c>
      <c r="T28" s="37">
        <f>SUMPRODUCT(LTA!J28:AN28,LTA!J$101:AN$101,LTA!J$103:AN$103)</f>
        <v>45.56</v>
      </c>
      <c r="U28" s="37">
        <f>SUMPRODUCT(LTA!J28:AN28,LTA!J$102:AN$102,LTA!J$103:AN$103)</f>
        <v>78.77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662.16000000000008</v>
      </c>
      <c r="AB28" s="75">
        <f>-STOA!N28</f>
        <v>0</v>
      </c>
      <c r="AC28">
        <f t="shared" si="0"/>
        <v>16.88358659322396</v>
      </c>
      <c r="AD28">
        <f t="shared" si="1"/>
        <v>1970.9740155794166</v>
      </c>
      <c r="AE28">
        <f>'IDT-1'!B28</f>
        <v>0</v>
      </c>
      <c r="AF28" s="24"/>
      <c r="AG28">
        <f t="shared" si="2"/>
        <v>1970.9740155794166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-11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11.389559999999999</v>
      </c>
      <c r="E29">
        <f>GT_NG!P29</f>
        <v>14.22140134857813</v>
      </c>
      <c r="F29">
        <f>GT_Spot!P29</f>
        <v>0</v>
      </c>
      <c r="G29">
        <f>PPCL_NG!P29</f>
        <v>42.55</v>
      </c>
      <c r="H29">
        <f>PPCL_Spot!P29</f>
        <v>0</v>
      </c>
      <c r="I29">
        <f>Bawana_NG!P29</f>
        <v>81.96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967.10735394909364</v>
      </c>
      <c r="P29" s="36">
        <v>58.31</v>
      </c>
      <c r="Q29" s="36">
        <v>19.3</v>
      </c>
      <c r="R29" s="38">
        <v>21.92</v>
      </c>
      <c r="S29" s="38">
        <v>2.41</v>
      </c>
      <c r="T29" s="37">
        <f>SUMPRODUCT(LTA!J29:AN29,LTA!J$101:AN$101,LTA!J$103:AN$103)</f>
        <v>57.72</v>
      </c>
      <c r="U29" s="37">
        <f>SUMPRODUCT(LTA!J29:AN29,LTA!J$102:AN$102,LTA!J$103:AN$103)</f>
        <v>79.27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-14</v>
      </c>
      <c r="AA29" s="75">
        <f>STOA!H29</f>
        <v>662.16000000000008</v>
      </c>
      <c r="AB29" s="75">
        <f>-STOA!N29</f>
        <v>0</v>
      </c>
      <c r="AC29">
        <f t="shared" si="0"/>
        <v>17.185954056648889</v>
      </c>
      <c r="AD29">
        <f t="shared" si="1"/>
        <v>2000.6423612410231</v>
      </c>
      <c r="AE29">
        <f>'IDT-1'!B29</f>
        <v>0</v>
      </c>
      <c r="AF29" s="24"/>
      <c r="AG29">
        <f t="shared" si="2"/>
        <v>2000.6423612410231</v>
      </c>
      <c r="AI29" s="34">
        <f>PXIL!H29</f>
        <v>0</v>
      </c>
      <c r="AJ29" s="34">
        <f>PXIL!N29</f>
        <v>0</v>
      </c>
      <c r="AK29" s="34">
        <f>RTM_IEX!H29</f>
        <v>13.51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11.389559999999999</v>
      </c>
      <c r="E30">
        <f>GT_NG!P30</f>
        <v>14.22140134857813</v>
      </c>
      <c r="F30">
        <f>GT_Spot!P30</f>
        <v>0</v>
      </c>
      <c r="G30">
        <f>PPCL_NG!P30</f>
        <v>42.55</v>
      </c>
      <c r="H30">
        <f>PPCL_Spot!P30</f>
        <v>0</v>
      </c>
      <c r="I30">
        <f>Bawana_NG!P30</f>
        <v>81.96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964.66502338463636</v>
      </c>
      <c r="P30" s="36">
        <v>58.31</v>
      </c>
      <c r="Q30" s="36">
        <v>19.3</v>
      </c>
      <c r="R30" s="38">
        <v>33.46</v>
      </c>
      <c r="S30" s="38">
        <v>2.41</v>
      </c>
      <c r="T30" s="37">
        <f>SUMPRODUCT(LTA!J30:AN30,LTA!J$101:AN$101,LTA!J$103:AN$103)</f>
        <v>74.58</v>
      </c>
      <c r="U30" s="37">
        <f>SUMPRODUCT(LTA!J30:AN30,LTA!J$102:AN$102,LTA!J$103:AN$103)</f>
        <v>80.77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-58</v>
      </c>
      <c r="AA30" s="75">
        <f>STOA!H30</f>
        <v>662.16000000000008</v>
      </c>
      <c r="AB30" s="75">
        <f>-STOA!N30</f>
        <v>0</v>
      </c>
      <c r="AC30">
        <f t="shared" si="0"/>
        <v>17.789329419802566</v>
      </c>
      <c r="AD30">
        <f t="shared" si="1"/>
        <v>1983.496655313412</v>
      </c>
      <c r="AE30">
        <f>'IDT-1'!B30</f>
        <v>0</v>
      </c>
      <c r="AF30" s="24"/>
      <c r="AG30">
        <f t="shared" si="2"/>
        <v>1983.496655313412</v>
      </c>
      <c r="AI30" s="34">
        <f>PXIL!H30</f>
        <v>0</v>
      </c>
      <c r="AJ30" s="34">
        <f>PXIL!N30</f>
        <v>0</v>
      </c>
      <c r="AK30" s="34">
        <f>RTM_IEX!H30</f>
        <v>13.51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11.389559999999999</v>
      </c>
      <c r="E31">
        <f>GT_NG!P31</f>
        <v>14.22140134857813</v>
      </c>
      <c r="F31">
        <f>GT_Spot!P31</f>
        <v>0</v>
      </c>
      <c r="G31">
        <f>PPCL_NG!P31</f>
        <v>42.55</v>
      </c>
      <c r="H31">
        <f>PPCL_Spot!P31</f>
        <v>0</v>
      </c>
      <c r="I31">
        <f>Bawana_NG!P31</f>
        <v>81.96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965.03336477720472</v>
      </c>
      <c r="P31" s="36">
        <v>57.88</v>
      </c>
      <c r="Q31" s="36">
        <v>25.29</v>
      </c>
      <c r="R31" s="38">
        <v>40.945086393088552</v>
      </c>
      <c r="S31" s="38">
        <v>2.41</v>
      </c>
      <c r="T31" s="37">
        <f>SUMPRODUCT(LTA!J31:AN31,LTA!J$101:AN$101,LTA!J$103:AN$103)</f>
        <v>96.89</v>
      </c>
      <c r="U31" s="37">
        <f>SUMPRODUCT(LTA!J31:AN31,LTA!J$102:AN$102,LTA!J$103:AN$103)</f>
        <v>79.47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-77</v>
      </c>
      <c r="AA31" s="75">
        <f>STOA!H31</f>
        <v>662.31000000000006</v>
      </c>
      <c r="AB31" s="75">
        <f>-STOA!N31</f>
        <v>0</v>
      </c>
      <c r="AC31">
        <f t="shared" si="0"/>
        <v>18.457589361245653</v>
      </c>
      <c r="AD31">
        <f t="shared" si="1"/>
        <v>1945.891823157626</v>
      </c>
      <c r="AE31">
        <f>'IDT-1'!B31</f>
        <v>0</v>
      </c>
      <c r="AF31" s="24"/>
      <c r="AG31">
        <f t="shared" si="2"/>
        <v>1945.891823157626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-39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11.389559999999999</v>
      </c>
      <c r="E32">
        <f>GT_NG!P32</f>
        <v>14.22140134857813</v>
      </c>
      <c r="F32">
        <f>GT_Spot!P32</f>
        <v>0</v>
      </c>
      <c r="G32">
        <f>PPCL_NG!P32</f>
        <v>42.55</v>
      </c>
      <c r="H32">
        <f>PPCL_Spot!P32</f>
        <v>0</v>
      </c>
      <c r="I32">
        <f>Bawana_NG!P32</f>
        <v>81.96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934.88170211844897</v>
      </c>
      <c r="P32" s="36">
        <v>57.88</v>
      </c>
      <c r="Q32" s="36">
        <v>25.29</v>
      </c>
      <c r="R32" s="38">
        <v>44.5</v>
      </c>
      <c r="S32" s="38">
        <v>2.41</v>
      </c>
      <c r="T32" s="37">
        <f>SUMPRODUCT(LTA!J32:AN32,LTA!J$101:AN$101,LTA!J$103:AN$103)</f>
        <v>127.72</v>
      </c>
      <c r="U32" s="37">
        <f>SUMPRODUCT(LTA!J32:AN32,LTA!J$102:AN$102,LTA!J$103:AN$103)</f>
        <v>81.17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-116</v>
      </c>
      <c r="AA32" s="75">
        <f>STOA!H32</f>
        <v>662.31000000000006</v>
      </c>
      <c r="AB32" s="75">
        <f>-STOA!N32</f>
        <v>0</v>
      </c>
      <c r="AC32">
        <f t="shared" si="0"/>
        <v>18.583669088734158</v>
      </c>
      <c r="AD32">
        <f t="shared" si="1"/>
        <v>1942.698994378293</v>
      </c>
      <c r="AE32">
        <f>'IDT-1'!B32</f>
        <v>0</v>
      </c>
      <c r="AF32" s="24"/>
      <c r="AG32">
        <f t="shared" si="2"/>
        <v>1942.698994378293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11.389559999999999</v>
      </c>
      <c r="E33">
        <f>GT_NG!P33</f>
        <v>14.22140134857813</v>
      </c>
      <c r="F33">
        <f>GT_Spot!P33</f>
        <v>0</v>
      </c>
      <c r="G33">
        <f>PPCL_NG!P33</f>
        <v>42.55</v>
      </c>
      <c r="H33">
        <f>PPCL_Spot!P33</f>
        <v>0</v>
      </c>
      <c r="I33">
        <f>Bawana_NG!P33</f>
        <v>81.96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936.06282460071031</v>
      </c>
      <c r="P33" s="36">
        <v>57.88</v>
      </c>
      <c r="Q33" s="36">
        <v>25.29</v>
      </c>
      <c r="R33" s="38">
        <v>45.5</v>
      </c>
      <c r="S33" s="38">
        <v>2.41</v>
      </c>
      <c r="T33" s="37">
        <f>SUMPRODUCT(LTA!J33:AN33,LTA!J$101:AN$101,LTA!J$103:AN$103)</f>
        <v>143.6</v>
      </c>
      <c r="U33" s="37">
        <f>SUMPRODUCT(LTA!J33:AN33,LTA!J$102:AN$102,LTA!J$103:AN$103)</f>
        <v>77.569999999999993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-140</v>
      </c>
      <c r="AA33" s="75">
        <f>STOA!H33</f>
        <v>662.31000000000006</v>
      </c>
      <c r="AB33" s="75">
        <f>-STOA!N33</f>
        <v>0</v>
      </c>
      <c r="AC33">
        <f t="shared" si="0"/>
        <v>19.48052188345849</v>
      </c>
      <c r="AD33">
        <f t="shared" si="1"/>
        <v>2018.4432640658299</v>
      </c>
      <c r="AE33">
        <f>'IDT-1'!B33</f>
        <v>0</v>
      </c>
      <c r="AF33" s="24"/>
      <c r="AG33">
        <f t="shared" si="2"/>
        <v>2018.4432640658299</v>
      </c>
      <c r="AI33" s="34">
        <f>PXIL!H33</f>
        <v>0</v>
      </c>
      <c r="AJ33" s="34">
        <f>PXIL!N33</f>
        <v>0</v>
      </c>
      <c r="AK33" s="34">
        <f>RTM_IEX!H33</f>
        <v>77.180000000000007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11.389559999999999</v>
      </c>
      <c r="E34">
        <f>GT_NG!P34</f>
        <v>14.22140134857813</v>
      </c>
      <c r="F34">
        <f>GT_Spot!P34</f>
        <v>0</v>
      </c>
      <c r="G34">
        <f>PPCL_NG!P34</f>
        <v>42.55</v>
      </c>
      <c r="H34">
        <f>PPCL_Spot!P34</f>
        <v>0</v>
      </c>
      <c r="I34">
        <f>Bawana_NG!P34</f>
        <v>81.96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941.811386254122</v>
      </c>
      <c r="P34" s="36">
        <v>57.88</v>
      </c>
      <c r="Q34" s="36">
        <v>25.29</v>
      </c>
      <c r="R34" s="38">
        <v>46.499999999999993</v>
      </c>
      <c r="S34" s="38">
        <v>2.41</v>
      </c>
      <c r="T34" s="37">
        <f>SUMPRODUCT(LTA!J34:AN34,LTA!J$101:AN$101,LTA!J$103:AN$103)</f>
        <v>174.62</v>
      </c>
      <c r="U34" s="37">
        <f>SUMPRODUCT(LTA!J34:AN34,LTA!J$102:AN$102,LTA!J$103:AN$103)</f>
        <v>80.17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-181</v>
      </c>
      <c r="AA34" s="75">
        <f>STOA!H34</f>
        <v>662.31000000000006</v>
      </c>
      <c r="AB34" s="75">
        <f>-STOA!N34</f>
        <v>0</v>
      </c>
      <c r="AC34">
        <f t="shared" si="0"/>
        <v>20.191211268067605</v>
      </c>
      <c r="AD34">
        <f t="shared" si="1"/>
        <v>2019.9911363346328</v>
      </c>
      <c r="AE34">
        <f>'IDT-1'!B34</f>
        <v>0</v>
      </c>
      <c r="AF34" s="24"/>
      <c r="AG34">
        <f t="shared" si="2"/>
        <v>2019.9911363346328</v>
      </c>
      <c r="AI34" s="34">
        <f>PXIL!H34</f>
        <v>0</v>
      </c>
      <c r="AJ34" s="34">
        <f>PXIL!N34</f>
        <v>0</v>
      </c>
      <c r="AK34" s="34">
        <f>RTM_IEX!H34</f>
        <v>80.069999999999993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11.389559999999999</v>
      </c>
      <c r="E35">
        <f>GT_NG!P35</f>
        <v>14.22140134857813</v>
      </c>
      <c r="F35">
        <f>GT_Spot!P35</f>
        <v>0</v>
      </c>
      <c r="G35">
        <f>PPCL_NG!P35</f>
        <v>42.55</v>
      </c>
      <c r="H35">
        <f>PPCL_Spot!P35</f>
        <v>0</v>
      </c>
      <c r="I35">
        <f>Bawana_NG!P35</f>
        <v>81.96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971.86825247096363</v>
      </c>
      <c r="P35" s="36">
        <v>57.88</v>
      </c>
      <c r="Q35" s="36">
        <v>25.29</v>
      </c>
      <c r="R35" s="38">
        <v>46.5</v>
      </c>
      <c r="S35" s="38">
        <v>2.41</v>
      </c>
      <c r="T35" s="37">
        <f>SUMPRODUCT(LTA!J35:AN35,LTA!J$101:AN$101,LTA!J$103:AN$103)</f>
        <v>197.93</v>
      </c>
      <c r="U35" s="37">
        <f>SUMPRODUCT(LTA!J35:AN35,LTA!J$102:AN$102,LTA!J$103:AN$103)</f>
        <v>86.06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-376</v>
      </c>
      <c r="AA35" s="75">
        <f>STOA!H35</f>
        <v>857.83</v>
      </c>
      <c r="AB35" s="75">
        <f>-STOA!N35</f>
        <v>0</v>
      </c>
      <c r="AC35">
        <f t="shared" si="0"/>
        <v>23.310624700642443</v>
      </c>
      <c r="AD35">
        <f t="shared" si="1"/>
        <v>1996.5785891188996</v>
      </c>
      <c r="AE35">
        <f>'IDT-1'!B35</f>
        <v>0</v>
      </c>
      <c r="AF35" s="24"/>
      <c r="AG35">
        <f t="shared" si="2"/>
        <v>1996.5785891188996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11.389559999999999</v>
      </c>
      <c r="E36">
        <f>GT_NG!P36</f>
        <v>14.22140134857813</v>
      </c>
      <c r="F36">
        <f>GT_Spot!P36</f>
        <v>0</v>
      </c>
      <c r="G36">
        <f>PPCL_NG!P36</f>
        <v>42.55</v>
      </c>
      <c r="H36">
        <f>PPCL_Spot!P36</f>
        <v>0</v>
      </c>
      <c r="I36">
        <f>Bawana_NG!P36</f>
        <v>81.96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969.71747946967378</v>
      </c>
      <c r="P36" s="36">
        <v>57.88</v>
      </c>
      <c r="Q36" s="36">
        <v>25.29</v>
      </c>
      <c r="R36" s="38">
        <v>46.999999999999993</v>
      </c>
      <c r="S36" s="38">
        <v>2.41</v>
      </c>
      <c r="T36" s="37">
        <f>SUMPRODUCT(LTA!J36:AN36,LTA!J$101:AN$101,LTA!J$103:AN$103)</f>
        <v>231.75</v>
      </c>
      <c r="U36" s="37">
        <f>SUMPRODUCT(LTA!J36:AN36,LTA!J$102:AN$102,LTA!J$103:AN$103)</f>
        <v>91.570000000000007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-398</v>
      </c>
      <c r="AA36" s="75">
        <f>STOA!H36</f>
        <v>857.83</v>
      </c>
      <c r="AB36" s="75">
        <f>-STOA!N36</f>
        <v>0</v>
      </c>
      <c r="AC36">
        <f t="shared" si="0"/>
        <v>23.813495677379166</v>
      </c>
      <c r="AD36">
        <f t="shared" si="1"/>
        <v>2011.7549451408727</v>
      </c>
      <c r="AE36">
        <f>'IDT-1'!B36</f>
        <v>0</v>
      </c>
      <c r="AF36" s="24"/>
      <c r="AG36">
        <f t="shared" si="2"/>
        <v>2011.7549451408727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11.389559999999999</v>
      </c>
      <c r="E37">
        <f>GT_NG!P37</f>
        <v>14.22140134857813</v>
      </c>
      <c r="F37">
        <f>GT_Spot!P37</f>
        <v>0</v>
      </c>
      <c r="G37">
        <f>PPCL_NG!P37</f>
        <v>42.55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971.82715269573998</v>
      </c>
      <c r="P37" s="36">
        <v>57.88</v>
      </c>
      <c r="Q37" s="36">
        <v>25.29</v>
      </c>
      <c r="R37" s="38">
        <v>47.5</v>
      </c>
      <c r="S37" s="38">
        <v>2.41</v>
      </c>
      <c r="T37" s="37">
        <f>SUMPRODUCT(LTA!J37:AN37,LTA!J$101:AN$101,LTA!J$103:AN$103)</f>
        <v>250.95000000000002</v>
      </c>
      <c r="U37" s="37">
        <f>SUMPRODUCT(LTA!J37:AN37,LTA!J$102:AN$102,LTA!J$103:AN$103)</f>
        <v>95.570000000000007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-428</v>
      </c>
      <c r="AA37" s="75">
        <f>STOA!H37</f>
        <v>857.83</v>
      </c>
      <c r="AB37" s="75">
        <f>-STOA!N37</f>
        <v>0</v>
      </c>
      <c r="AC37">
        <f t="shared" si="0"/>
        <v>24.502826904916084</v>
      </c>
      <c r="AD37">
        <f t="shared" si="1"/>
        <v>1984.6714127696348</v>
      </c>
      <c r="AE37">
        <f>'IDT-1'!B37</f>
        <v>0</v>
      </c>
      <c r="AF37" s="24"/>
      <c r="AG37">
        <f t="shared" si="2"/>
        <v>1984.6714127696348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-24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11.389559999999999</v>
      </c>
      <c r="E38">
        <f>GT_NG!P38</f>
        <v>14.22140134857813</v>
      </c>
      <c r="F38">
        <f>GT_Spot!P38</f>
        <v>0</v>
      </c>
      <c r="G38">
        <f>PPCL_NG!P38</f>
        <v>42.55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973.99811334387584</v>
      </c>
      <c r="P38" s="36">
        <v>57.88</v>
      </c>
      <c r="Q38" s="36">
        <v>25.29</v>
      </c>
      <c r="R38" s="38">
        <v>47.5</v>
      </c>
      <c r="S38" s="38">
        <v>2.41</v>
      </c>
      <c r="T38" s="37">
        <f>SUMPRODUCT(LTA!J38:AN38,LTA!J$101:AN$101,LTA!J$103:AN$103)</f>
        <v>286.5</v>
      </c>
      <c r="U38" s="37">
        <f>SUMPRODUCT(LTA!J38:AN38,LTA!J$102:AN$102,LTA!J$103:AN$103)</f>
        <v>97.67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-438</v>
      </c>
      <c r="AA38" s="75">
        <f>STOA!H38</f>
        <v>857.83</v>
      </c>
      <c r="AB38" s="75">
        <f>-STOA!N38</f>
        <v>0</v>
      </c>
      <c r="AC38">
        <f t="shared" si="0"/>
        <v>25.074515390657318</v>
      </c>
      <c r="AD38">
        <f t="shared" si="1"/>
        <v>1995.9206849320294</v>
      </c>
      <c r="AE38">
        <f>'IDT-1'!B38</f>
        <v>0</v>
      </c>
      <c r="AF38" s="24"/>
      <c r="AG38">
        <f t="shared" si="2"/>
        <v>1995.9206849320294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-42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11.389559999999999</v>
      </c>
      <c r="E39">
        <f>GT_NG!P39</f>
        <v>14.22140134857813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914.90931485846647</v>
      </c>
      <c r="P39" s="36">
        <v>57.88</v>
      </c>
      <c r="Q39" s="36">
        <v>25.29</v>
      </c>
      <c r="R39" s="38">
        <v>47.5</v>
      </c>
      <c r="S39" s="38">
        <v>2.41</v>
      </c>
      <c r="T39" s="37">
        <f>SUMPRODUCT(LTA!J39:AN39,LTA!J$101:AN$101,LTA!J$103:AN$103)</f>
        <v>321.22000000000003</v>
      </c>
      <c r="U39" s="37">
        <f>SUMPRODUCT(LTA!J39:AN39,LTA!J$102:AN$102,LTA!J$103:AN$103)</f>
        <v>69.55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-455</v>
      </c>
      <c r="AA39" s="75">
        <f>STOA!H39</f>
        <v>858.80000000000007</v>
      </c>
      <c r="AB39" s="75">
        <f>-STOA!N39</f>
        <v>0</v>
      </c>
      <c r="AC39">
        <f t="shared" si="0"/>
        <v>24.557045906130995</v>
      </c>
      <c r="AD39">
        <f t="shared" si="1"/>
        <v>1954.9193559311466</v>
      </c>
      <c r="AE39">
        <f>'IDT-1'!B39</f>
        <v>0</v>
      </c>
      <c r="AF39" s="24"/>
      <c r="AG39">
        <f t="shared" si="2"/>
        <v>1954.9193559311466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-15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11.389559999999999</v>
      </c>
      <c r="E40">
        <f>GT_NG!P40</f>
        <v>14.22140134857813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914.90931485846647</v>
      </c>
      <c r="P40" s="36">
        <v>57.88</v>
      </c>
      <c r="Q40" s="36">
        <v>25.29</v>
      </c>
      <c r="R40" s="38">
        <v>47.5</v>
      </c>
      <c r="S40" s="38">
        <v>2.41</v>
      </c>
      <c r="T40" s="37">
        <f>SUMPRODUCT(LTA!J40:AN40,LTA!J$101:AN$101,LTA!J$103:AN$103)</f>
        <v>353.51</v>
      </c>
      <c r="U40" s="37">
        <f>SUMPRODUCT(LTA!J40:AN40,LTA!J$102:AN$102,LTA!J$103:AN$103)</f>
        <v>72.069999999999993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-469</v>
      </c>
      <c r="AA40" s="75">
        <f>STOA!H40</f>
        <v>858.80000000000007</v>
      </c>
      <c r="AB40" s="75">
        <f>-STOA!N40</f>
        <v>0</v>
      </c>
      <c r="AC40">
        <f t="shared" si="0"/>
        <v>24.883334537030546</v>
      </c>
      <c r="AD40">
        <f t="shared" si="1"/>
        <v>1985.4030673002469</v>
      </c>
      <c r="AE40">
        <f>'IDT-1'!B40</f>
        <v>0</v>
      </c>
      <c r="AF40" s="24"/>
      <c r="AG40">
        <f t="shared" si="2"/>
        <v>1985.4030673002469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11.389559999999999</v>
      </c>
      <c r="E41">
        <f>GT_NG!P41</f>
        <v>14.22140134857813</v>
      </c>
      <c r="F41">
        <f>GT_Spot!P41</f>
        <v>0</v>
      </c>
      <c r="G41">
        <f>PPCL_NG!P41</f>
        <v>42.55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910.35402541273879</v>
      </c>
      <c r="P41" s="36">
        <v>57.88</v>
      </c>
      <c r="Q41" s="36">
        <v>25.29</v>
      </c>
      <c r="R41" s="38">
        <v>47.5</v>
      </c>
      <c r="S41" s="38">
        <v>2.41</v>
      </c>
      <c r="T41" s="37">
        <f>SUMPRODUCT(LTA!J41:AN41,LTA!J$101:AN$101,LTA!J$103:AN$103)</f>
        <v>355.96</v>
      </c>
      <c r="U41" s="37">
        <f>SUMPRODUCT(LTA!J41:AN41,LTA!J$102:AN$102,LTA!J$103:AN$103)</f>
        <v>74.87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-447</v>
      </c>
      <c r="AA41" s="75">
        <f>STOA!H41</f>
        <v>858.80000000000007</v>
      </c>
      <c r="AB41" s="75">
        <f>-STOA!N41</f>
        <v>0</v>
      </c>
      <c r="AC41">
        <f t="shared" si="0"/>
        <v>25.11789136425844</v>
      </c>
      <c r="AD41">
        <f t="shared" si="1"/>
        <v>1958.8632210272917</v>
      </c>
      <c r="AE41">
        <f>'IDT-1'!B41</f>
        <v>0</v>
      </c>
      <c r="AF41" s="24"/>
      <c r="AG41">
        <f t="shared" si="2"/>
        <v>1958.8632210272917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11.389559999999999</v>
      </c>
      <c r="E42">
        <f>GT_NG!P42</f>
        <v>14.22140134857813</v>
      </c>
      <c r="F42">
        <f>GT_Spot!P42</f>
        <v>0</v>
      </c>
      <c r="G42">
        <f>PPCL_NG!P42</f>
        <v>42.55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911.71087587272223</v>
      </c>
      <c r="P42" s="36">
        <v>57.88</v>
      </c>
      <c r="Q42" s="36">
        <v>25.29</v>
      </c>
      <c r="R42" s="38">
        <v>47.5</v>
      </c>
      <c r="S42" s="38">
        <v>2.41</v>
      </c>
      <c r="T42" s="37">
        <f>SUMPRODUCT(LTA!J42:AN42,LTA!J$101:AN$101,LTA!J$103:AN$103)</f>
        <v>386.61</v>
      </c>
      <c r="U42" s="37">
        <f>SUMPRODUCT(LTA!J42:AN42,LTA!J$102:AN$102,LTA!J$103:AN$103)</f>
        <v>77.37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-432</v>
      </c>
      <c r="AA42" s="75">
        <f>STOA!H42</f>
        <v>858.80000000000007</v>
      </c>
      <c r="AB42" s="75">
        <f>-STOA!N42</f>
        <v>0</v>
      </c>
      <c r="AC42">
        <f t="shared" si="0"/>
        <v>25.323037330873412</v>
      </c>
      <c r="AD42">
        <f t="shared" si="1"/>
        <v>2003.1649255206598</v>
      </c>
      <c r="AE42">
        <f>'IDT-1'!B42</f>
        <v>0</v>
      </c>
      <c r="AF42" s="24"/>
      <c r="AG42">
        <f t="shared" si="2"/>
        <v>2003.1649255206598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-59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11.389559999999999</v>
      </c>
      <c r="E43">
        <f>GT_NG!P43</f>
        <v>14.22140134857813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856.65943333941675</v>
      </c>
      <c r="P43" s="36">
        <v>57.88</v>
      </c>
      <c r="Q43" s="36">
        <v>25.29</v>
      </c>
      <c r="R43" s="38">
        <v>47.5</v>
      </c>
      <c r="S43" s="38">
        <v>2.41</v>
      </c>
      <c r="T43" s="37">
        <f>SUMPRODUCT(LTA!J43:AN43,LTA!J$101:AN$101,LTA!J$103:AN$103)</f>
        <v>361.72999999999996</v>
      </c>
      <c r="U43" s="37">
        <f>SUMPRODUCT(LTA!J43:AN43,LTA!J$102:AN$102,LTA!J$103:AN$103)</f>
        <v>78.06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-423</v>
      </c>
      <c r="AA43" s="75">
        <f>STOA!H43</f>
        <v>860.72</v>
      </c>
      <c r="AB43" s="75">
        <f>-STOA!N43</f>
        <v>0</v>
      </c>
      <c r="AC43">
        <f t="shared" si="0"/>
        <v>24.899698488301183</v>
      </c>
      <c r="AD43">
        <f t="shared" si="1"/>
        <v>2089.7668218299264</v>
      </c>
      <c r="AE43">
        <f>'IDT-1'!B43</f>
        <v>0</v>
      </c>
      <c r="AF43" s="24"/>
      <c r="AG43">
        <f t="shared" si="2"/>
        <v>2089.7668218299264</v>
      </c>
      <c r="AI43" s="34">
        <f>PXIL!H43</f>
        <v>0</v>
      </c>
      <c r="AJ43" s="34">
        <f>PXIL!N43</f>
        <v>0</v>
      </c>
      <c r="AK43" s="34">
        <f>RTM_IEX!H43</f>
        <v>95.5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11.389559999999999</v>
      </c>
      <c r="E44">
        <f>GT_NG!P44</f>
        <v>14.22140134857813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855.98196503533518</v>
      </c>
      <c r="P44" s="36">
        <v>57.88</v>
      </c>
      <c r="Q44" s="36">
        <v>25.29</v>
      </c>
      <c r="R44" s="38">
        <v>47.5</v>
      </c>
      <c r="S44" s="38">
        <v>2.41</v>
      </c>
      <c r="T44" s="37">
        <f>SUMPRODUCT(LTA!J44:AN44,LTA!J$101:AN$101,LTA!J$103:AN$103)</f>
        <v>387.08</v>
      </c>
      <c r="U44" s="37">
        <f>SUMPRODUCT(LTA!J44:AN44,LTA!J$102:AN$102,LTA!J$103:AN$103)</f>
        <v>80.460000000000008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-402</v>
      </c>
      <c r="AA44" s="75">
        <f>STOA!H44</f>
        <v>860.72</v>
      </c>
      <c r="AB44" s="75">
        <f>-STOA!N44</f>
        <v>0</v>
      </c>
      <c r="AC44">
        <f t="shared" si="0"/>
        <v>24.81153744232423</v>
      </c>
      <c r="AD44">
        <f t="shared" si="1"/>
        <v>2121.5375145718222</v>
      </c>
      <c r="AE44">
        <f>'IDT-1'!B44</f>
        <v>0</v>
      </c>
      <c r="AF44" s="24"/>
      <c r="AG44">
        <f t="shared" si="2"/>
        <v>2121.5375145718222</v>
      </c>
      <c r="AI44" s="34">
        <f>PXIL!H44</f>
        <v>0</v>
      </c>
      <c r="AJ44" s="34">
        <f>PXIL!N44</f>
        <v>0</v>
      </c>
      <c r="AK44" s="34">
        <f>RTM_IEX!H44</f>
        <v>79.11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11.389559999999999</v>
      </c>
      <c r="E45">
        <f>GT_NG!P45</f>
        <v>14.22140134857813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885.46764483837546</v>
      </c>
      <c r="P45" s="36">
        <v>57.88</v>
      </c>
      <c r="Q45" s="36">
        <v>25.29</v>
      </c>
      <c r="R45" s="38">
        <v>47.5</v>
      </c>
      <c r="S45" s="38">
        <v>2.41</v>
      </c>
      <c r="T45" s="37">
        <f>SUMPRODUCT(LTA!J45:AN45,LTA!J$101:AN$101,LTA!J$103:AN$103)</f>
        <v>383.06</v>
      </c>
      <c r="U45" s="37">
        <f>SUMPRODUCT(LTA!J45:AN45,LTA!J$102:AN$102,LTA!J$103:AN$103)</f>
        <v>82.86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-405</v>
      </c>
      <c r="AA45" s="75">
        <f>STOA!H45</f>
        <v>860.72</v>
      </c>
      <c r="AB45" s="75">
        <f>-STOA!N45</f>
        <v>0</v>
      </c>
      <c r="AC45">
        <f t="shared" si="0"/>
        <v>25.654402625844437</v>
      </c>
      <c r="AD45">
        <f t="shared" si="1"/>
        <v>2215.010329191342</v>
      </c>
      <c r="AE45">
        <f>'IDT-1'!B45</f>
        <v>0</v>
      </c>
      <c r="AF45" s="24"/>
      <c r="AG45">
        <f t="shared" si="2"/>
        <v>2215.010329191342</v>
      </c>
      <c r="AI45" s="34">
        <f>PXIL!H45</f>
        <v>0</v>
      </c>
      <c r="AJ45" s="34">
        <f>PXIL!N45</f>
        <v>0</v>
      </c>
      <c r="AK45" s="34">
        <f>RTM_IEX!H45</f>
        <v>148.56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11.389559999999999</v>
      </c>
      <c r="E46">
        <f>GT_NG!P46</f>
        <v>14.22140134857813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885.46912572127997</v>
      </c>
      <c r="P46" s="36">
        <v>57.88</v>
      </c>
      <c r="Q46" s="36">
        <v>25.29</v>
      </c>
      <c r="R46" s="38">
        <v>47.5</v>
      </c>
      <c r="S46" s="38">
        <v>2.41</v>
      </c>
      <c r="T46" s="37">
        <f>SUMPRODUCT(LTA!J46:AN46,LTA!J$101:AN$101,LTA!J$103:AN$103)</f>
        <v>403.97999999999996</v>
      </c>
      <c r="U46" s="37">
        <f>SUMPRODUCT(LTA!J46:AN46,LTA!J$102:AN$102,LTA!J$103:AN$103)</f>
        <v>85.960000000000008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-383</v>
      </c>
      <c r="AA46" s="75">
        <f>STOA!H46</f>
        <v>860.72</v>
      </c>
      <c r="AB46" s="75">
        <f>-STOA!N46</f>
        <v>0</v>
      </c>
      <c r="AC46">
        <f t="shared" si="0"/>
        <v>25.572629595313273</v>
      </c>
      <c r="AD46">
        <f t="shared" si="1"/>
        <v>2249.5435831047776</v>
      </c>
      <c r="AE46">
        <f>'IDT-1'!B46</f>
        <v>0</v>
      </c>
      <c r="AF46" s="24"/>
      <c r="AG46">
        <f t="shared" si="2"/>
        <v>2249.5435831047776</v>
      </c>
      <c r="AI46" s="34">
        <f>PXIL!H46</f>
        <v>0</v>
      </c>
      <c r="AJ46" s="34">
        <f>PXIL!N46</f>
        <v>0</v>
      </c>
      <c r="AK46" s="34">
        <f>RTM_IEX!H46</f>
        <v>136.99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11.389559999999999</v>
      </c>
      <c r="E47">
        <f>GT_NG!P47</f>
        <v>14.22140134857813</v>
      </c>
      <c r="F47">
        <f>GT_Spot!P47</f>
        <v>0</v>
      </c>
      <c r="G47">
        <f>PPCL_NG!P47</f>
        <v>42.002876909377363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944.46914176430528</v>
      </c>
      <c r="P47" s="36">
        <v>57.88</v>
      </c>
      <c r="Q47" s="36">
        <v>25.29</v>
      </c>
      <c r="R47" s="38">
        <v>47.5</v>
      </c>
      <c r="S47" s="38">
        <v>2.41</v>
      </c>
      <c r="T47" s="37">
        <f>SUMPRODUCT(LTA!J47:AN47,LTA!J$101:AN$101,LTA!J$103:AN$103)</f>
        <v>443.12</v>
      </c>
      <c r="U47" s="37">
        <f>SUMPRODUCT(LTA!J47:AN47,LTA!J$102:AN$102,LTA!J$103:AN$103)</f>
        <v>89.66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-375</v>
      </c>
      <c r="AA47" s="75">
        <f>STOA!H47</f>
        <v>860.72</v>
      </c>
      <c r="AB47" s="75">
        <f>-STOA!N47</f>
        <v>0</v>
      </c>
      <c r="AC47">
        <f t="shared" si="0"/>
        <v>26.120688634314348</v>
      </c>
      <c r="AD47">
        <f t="shared" si="1"/>
        <v>2330.3084170181796</v>
      </c>
      <c r="AE47">
        <f>'IDT-1'!B47</f>
        <v>0</v>
      </c>
      <c r="AF47" s="24"/>
      <c r="AG47">
        <f t="shared" si="2"/>
        <v>2330.3084170181796</v>
      </c>
      <c r="AI47" s="34">
        <f>PXIL!H47</f>
        <v>0</v>
      </c>
      <c r="AJ47" s="34">
        <f>PXIL!N47</f>
        <v>0</v>
      </c>
      <c r="AK47" s="34">
        <f>RTM_IEX!H47</f>
        <v>109.01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11.389559999999999</v>
      </c>
      <c r="E48">
        <f>GT_NG!P48</f>
        <v>14.22140134857813</v>
      </c>
      <c r="F48">
        <f>GT_Spot!P48</f>
        <v>0</v>
      </c>
      <c r="G48">
        <f>PPCL_NG!P48</f>
        <v>42.002876909377363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944.54178389426318</v>
      </c>
      <c r="P48" s="36">
        <v>57.88</v>
      </c>
      <c r="Q48" s="36">
        <v>25.29</v>
      </c>
      <c r="R48" s="38">
        <v>47.5</v>
      </c>
      <c r="S48" s="38">
        <v>2.41</v>
      </c>
      <c r="T48" s="37">
        <f>SUMPRODUCT(LTA!J48:AN48,LTA!J$101:AN$101,LTA!J$103:AN$103)</f>
        <v>456.25</v>
      </c>
      <c r="U48" s="37">
        <f>SUMPRODUCT(LTA!J48:AN48,LTA!J$102:AN$102,LTA!J$103:AN$103)</f>
        <v>93.86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-361</v>
      </c>
      <c r="AA48" s="75">
        <f>STOA!H48</f>
        <v>860.72</v>
      </c>
      <c r="AB48" s="75">
        <f>-STOA!N48</f>
        <v>0</v>
      </c>
      <c r="AC48">
        <f t="shared" si="0"/>
        <v>26.010514620057542</v>
      </c>
      <c r="AD48">
        <f t="shared" si="1"/>
        <v>2345.4212331623939</v>
      </c>
      <c r="AE48">
        <f>'IDT-1'!B48</f>
        <v>0</v>
      </c>
      <c r="AF48" s="24"/>
      <c r="AG48">
        <f t="shared" si="2"/>
        <v>2345.4212331623939</v>
      </c>
      <c r="AI48" s="34">
        <f>PXIL!H48</f>
        <v>0</v>
      </c>
      <c r="AJ48" s="34">
        <f>PXIL!N48</f>
        <v>0</v>
      </c>
      <c r="AK48" s="34">
        <f>RTM_IEX!H48</f>
        <v>92.61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11.389559999999999</v>
      </c>
      <c r="E49">
        <f>GT_NG!P49</f>
        <v>14.22140134857813</v>
      </c>
      <c r="F49">
        <f>GT_Spot!P49</f>
        <v>0</v>
      </c>
      <c r="G49">
        <f>PPCL_NG!P49</f>
        <v>42.002876909377363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940.03823287905504</v>
      </c>
      <c r="P49" s="36">
        <v>57.879999999999995</v>
      </c>
      <c r="Q49" s="36">
        <v>25.29</v>
      </c>
      <c r="R49" s="38">
        <v>47.5</v>
      </c>
      <c r="S49" s="38">
        <v>2.41</v>
      </c>
      <c r="T49" s="37">
        <f>SUMPRODUCT(LTA!J49:AN49,LTA!J$101:AN$101,LTA!J$103:AN$103)</f>
        <v>375.28</v>
      </c>
      <c r="U49" s="37">
        <f>SUMPRODUCT(LTA!J49:AN49,LTA!J$102:AN$102,LTA!J$103:AN$103)</f>
        <v>95.36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-351</v>
      </c>
      <c r="AA49" s="75">
        <f>STOA!H49</f>
        <v>860.72</v>
      </c>
      <c r="AB49" s="75">
        <f>-STOA!N49</f>
        <v>0</v>
      </c>
      <c r="AC49">
        <f t="shared" si="0"/>
        <v>26.144257214280906</v>
      </c>
      <c r="AD49">
        <f t="shared" si="1"/>
        <v>2381.2939395529625</v>
      </c>
      <c r="AE49">
        <f>'IDT-1'!B49</f>
        <v>0</v>
      </c>
      <c r="AF49" s="24"/>
      <c r="AG49">
        <f t="shared" si="2"/>
        <v>2381.2939395529625</v>
      </c>
      <c r="AI49" s="34">
        <f>PXIL!H49</f>
        <v>0</v>
      </c>
      <c r="AJ49" s="34">
        <f>PXIL!N49</f>
        <v>0</v>
      </c>
      <c r="AK49" s="34">
        <f>RTM_IEX!H49</f>
        <v>202.59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11.389559999999999</v>
      </c>
      <c r="E50">
        <f>GT_NG!P50</f>
        <v>14.22140134857813</v>
      </c>
      <c r="F50">
        <f>GT_Spot!P50</f>
        <v>0</v>
      </c>
      <c r="G50">
        <f>PPCL_NG!P50</f>
        <v>42.002876909377363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935.64200777034091</v>
      </c>
      <c r="P50" s="36">
        <v>57.879999999999995</v>
      </c>
      <c r="Q50" s="36">
        <v>25.29</v>
      </c>
      <c r="R50" s="38">
        <v>47.5</v>
      </c>
      <c r="S50" s="38">
        <v>2.41</v>
      </c>
      <c r="T50" s="37">
        <f>SUMPRODUCT(LTA!J50:AN50,LTA!J$101:AN$101,LTA!J$103:AN$103)</f>
        <v>386.14</v>
      </c>
      <c r="U50" s="37">
        <f>SUMPRODUCT(LTA!J50:AN50,LTA!J$102:AN$102,LTA!J$103:AN$103)</f>
        <v>100.37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-345</v>
      </c>
      <c r="AA50" s="75">
        <f>STOA!H50</f>
        <v>860.72</v>
      </c>
      <c r="AB50" s="75">
        <f>-STOA!N50</f>
        <v>0</v>
      </c>
      <c r="AC50">
        <f t="shared" si="0"/>
        <v>26.189725977018369</v>
      </c>
      <c r="AD50">
        <f t="shared" si="1"/>
        <v>2398.7122456815105</v>
      </c>
      <c r="AE50">
        <f>'IDT-1'!B50</f>
        <v>0</v>
      </c>
      <c r="AF50" s="24"/>
      <c r="AG50">
        <f t="shared" si="2"/>
        <v>2398.7122456815105</v>
      </c>
      <c r="AI50" s="34">
        <f>PXIL!H50</f>
        <v>0</v>
      </c>
      <c r="AJ50" s="34">
        <f>PXIL!N50</f>
        <v>0</v>
      </c>
      <c r="AK50" s="34">
        <f>RTM_IEX!H50</f>
        <v>202.58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11.389559999999999</v>
      </c>
      <c r="E51">
        <f>GT_NG!P51</f>
        <v>14.22140134857813</v>
      </c>
      <c r="F51">
        <f>GT_Spot!P51</f>
        <v>0</v>
      </c>
      <c r="G51">
        <f>PPCL_NG!P51</f>
        <v>42.002876909377363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917.77782500143724</v>
      </c>
      <c r="P51" s="36">
        <v>57.879999999999995</v>
      </c>
      <c r="Q51" s="36">
        <v>25.29</v>
      </c>
      <c r="R51" s="38">
        <v>47.5</v>
      </c>
      <c r="S51" s="38">
        <v>2.41</v>
      </c>
      <c r="T51" s="37">
        <f>SUMPRODUCT(LTA!J51:AN51,LTA!J$101:AN$101,LTA!J$103:AN$103)</f>
        <v>394.66</v>
      </c>
      <c r="U51" s="37">
        <f>SUMPRODUCT(LTA!J51:AN51,LTA!J$102:AN$102,LTA!J$103:AN$103)</f>
        <v>118.07000000000001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-346</v>
      </c>
      <c r="AA51" s="75">
        <f>STOA!H51</f>
        <v>860.72</v>
      </c>
      <c r="AB51" s="75">
        <f>-STOA!N51</f>
        <v>0</v>
      </c>
      <c r="AC51">
        <f t="shared" si="0"/>
        <v>26.317105999484472</v>
      </c>
      <c r="AD51">
        <f t="shared" si="1"/>
        <v>2411.7406828901412</v>
      </c>
      <c r="AE51">
        <f>'IDT-1'!B51</f>
        <v>0</v>
      </c>
      <c r="AF51" s="24"/>
      <c r="AG51">
        <f t="shared" si="2"/>
        <v>2411.7406828901412</v>
      </c>
      <c r="AI51" s="34">
        <f>PXIL!H51</f>
        <v>0</v>
      </c>
      <c r="AJ51" s="34">
        <f>PXIL!N51</f>
        <v>0</v>
      </c>
      <c r="AK51" s="34">
        <f>RTM_IEX!H51</f>
        <v>208.38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11.389559999999999</v>
      </c>
      <c r="E52">
        <f>GT_NG!P52</f>
        <v>14.22140134857813</v>
      </c>
      <c r="F52">
        <f>GT_Spot!P52</f>
        <v>0</v>
      </c>
      <c r="G52">
        <f>PPCL_NG!P52</f>
        <v>42.002876909377363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911.01693130647902</v>
      </c>
      <c r="P52" s="36">
        <v>57.879999999999995</v>
      </c>
      <c r="Q52" s="36">
        <v>25.29</v>
      </c>
      <c r="R52" s="38">
        <v>47.5</v>
      </c>
      <c r="S52" s="38">
        <v>2.41</v>
      </c>
      <c r="T52" s="37">
        <f>SUMPRODUCT(LTA!J52:AN52,LTA!J$101:AN$101,LTA!J$103:AN$103)</f>
        <v>399.36999999999995</v>
      </c>
      <c r="U52" s="37">
        <f>SUMPRODUCT(LTA!J52:AN52,LTA!J$102:AN$102,LTA!J$103:AN$103)</f>
        <v>120.17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-338</v>
      </c>
      <c r="AA52" s="75">
        <f>STOA!H52</f>
        <v>860.72</v>
      </c>
      <c r="AB52" s="75">
        <f>-STOA!N52</f>
        <v>0</v>
      </c>
      <c r="AC52">
        <f t="shared" si="0"/>
        <v>26.184985230647708</v>
      </c>
      <c r="AD52">
        <f t="shared" si="1"/>
        <v>2412.2119099640195</v>
      </c>
      <c r="AE52">
        <f>'IDT-1'!B52</f>
        <v>0</v>
      </c>
      <c r="AF52" s="24"/>
      <c r="AG52">
        <f t="shared" si="2"/>
        <v>2412.2119099640195</v>
      </c>
      <c r="AI52" s="34">
        <f>PXIL!H52</f>
        <v>0</v>
      </c>
      <c r="AJ52" s="34">
        <f>PXIL!N52</f>
        <v>0</v>
      </c>
      <c r="AK52" s="34">
        <f>RTM_IEX!H52</f>
        <v>200.67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11.389559999999999</v>
      </c>
      <c r="E53">
        <f>GT_NG!P53</f>
        <v>14.22140134857813</v>
      </c>
      <c r="F53">
        <f>GT_Spot!P53</f>
        <v>0</v>
      </c>
      <c r="G53">
        <f>PPCL_NG!P53</f>
        <v>42.002876909377363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950.02517296003384</v>
      </c>
      <c r="P53" s="36">
        <v>57.879999999999995</v>
      </c>
      <c r="Q53" s="36">
        <v>25.29</v>
      </c>
      <c r="R53" s="38">
        <v>46.5</v>
      </c>
      <c r="S53" s="38">
        <v>2</v>
      </c>
      <c r="T53" s="37">
        <f>SUMPRODUCT(LTA!J53:AN53,LTA!J$101:AN$101,LTA!J$103:AN$103)</f>
        <v>383.34</v>
      </c>
      <c r="U53" s="37">
        <f>SUMPRODUCT(LTA!J53:AN53,LTA!J$102:AN$102,LTA!J$103:AN$103)</f>
        <v>122.37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-330</v>
      </c>
      <c r="AA53" s="75">
        <f>STOA!H53</f>
        <v>860.72</v>
      </c>
      <c r="AB53" s="75">
        <f>-STOA!N53</f>
        <v>0</v>
      </c>
      <c r="AC53">
        <f t="shared" si="0"/>
        <v>26.122241198738458</v>
      </c>
      <c r="AD53">
        <f t="shared" si="1"/>
        <v>2420.8728956494842</v>
      </c>
      <c r="AE53">
        <f>'IDT-1'!B53</f>
        <v>0</v>
      </c>
      <c r="AF53" s="24"/>
      <c r="AG53">
        <f t="shared" si="2"/>
        <v>2420.8728956494842</v>
      </c>
      <c r="AI53" s="34">
        <f>PXIL!H53</f>
        <v>0</v>
      </c>
      <c r="AJ53" s="34">
        <f>PXIL!N53</f>
        <v>0</v>
      </c>
      <c r="AK53" s="34">
        <f>RTM_IEX!H53</f>
        <v>177.5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11.389559999999999</v>
      </c>
      <c r="E54">
        <f>GT_NG!P54</f>
        <v>14.22140134857813</v>
      </c>
      <c r="F54">
        <f>GT_Spot!P54</f>
        <v>0</v>
      </c>
      <c r="G54">
        <f>PPCL_NG!P54</f>
        <v>42.002876909377363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976.47803451540074</v>
      </c>
      <c r="P54" s="36">
        <v>57.879999999999995</v>
      </c>
      <c r="Q54" s="36">
        <v>25.29</v>
      </c>
      <c r="R54" s="38">
        <v>46.5</v>
      </c>
      <c r="S54" s="38">
        <v>2</v>
      </c>
      <c r="T54" s="37">
        <f>SUMPRODUCT(LTA!J54:AN54,LTA!J$101:AN$101,LTA!J$103:AN$103)</f>
        <v>388.94</v>
      </c>
      <c r="U54" s="37">
        <f>SUMPRODUCT(LTA!J54:AN54,LTA!J$102:AN$102,LTA!J$103:AN$103)</f>
        <v>125.98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-318</v>
      </c>
      <c r="AA54" s="75">
        <f>STOA!H54</f>
        <v>860.72</v>
      </c>
      <c r="AB54" s="75">
        <f>-STOA!N54</f>
        <v>0</v>
      </c>
      <c r="AC54">
        <f t="shared" si="0"/>
        <v>26.150055343104867</v>
      </c>
      <c r="AD54">
        <f t="shared" si="1"/>
        <v>2448.2579430604842</v>
      </c>
      <c r="AE54">
        <f>'IDT-1'!B54</f>
        <v>0</v>
      </c>
      <c r="AF54" s="24"/>
      <c r="AG54">
        <f t="shared" si="2"/>
        <v>2448.2579430604842</v>
      </c>
      <c r="AI54" s="34">
        <f>PXIL!H54</f>
        <v>0</v>
      </c>
      <c r="AJ54" s="34">
        <f>PXIL!N54</f>
        <v>0</v>
      </c>
      <c r="AK54" s="34">
        <f>RTM_IEX!H54</f>
        <v>157.25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11.389559999999999</v>
      </c>
      <c r="E55">
        <f>GT_NG!P55</f>
        <v>13.222832980972516</v>
      </c>
      <c r="F55">
        <f>GT_Spot!P55</f>
        <v>0</v>
      </c>
      <c r="G55">
        <f>PPCL_NG!P55</f>
        <v>42.002876909377363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991.65310657931741</v>
      </c>
      <c r="P55" s="36">
        <v>57.879999999999995</v>
      </c>
      <c r="Q55" s="36">
        <v>25.29</v>
      </c>
      <c r="R55" s="38">
        <v>46.5</v>
      </c>
      <c r="S55" s="38">
        <v>1.93</v>
      </c>
      <c r="T55" s="37">
        <f>SUMPRODUCT(LTA!J55:AN55,LTA!J$101:AN$101,LTA!J$103:AN$103)</f>
        <v>377.52</v>
      </c>
      <c r="U55" s="37">
        <f>SUMPRODUCT(LTA!J55:AN55,LTA!J$102:AN$102,LTA!J$103:AN$103)</f>
        <v>109.17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-317.99</v>
      </c>
      <c r="AA55" s="75">
        <f>STOA!H55</f>
        <v>861.69</v>
      </c>
      <c r="AB55" s="75">
        <f>-STOA!N55</f>
        <v>0</v>
      </c>
      <c r="AC55">
        <f t="shared" si="0"/>
        <v>25.755897262576639</v>
      </c>
      <c r="AD55">
        <f t="shared" si="1"/>
        <v>2401.7486048373235</v>
      </c>
      <c r="AE55">
        <f>'IDT-1'!B55</f>
        <v>0</v>
      </c>
      <c r="AF55" s="24"/>
      <c r="AG55">
        <f t="shared" si="2"/>
        <v>2401.7486048373235</v>
      </c>
      <c r="AI55" s="34">
        <f>PXIL!H55</f>
        <v>0</v>
      </c>
      <c r="AJ55" s="34">
        <f>PXIL!N55</f>
        <v>0</v>
      </c>
      <c r="AK55" s="34">
        <f>RTM_IEX!H55</f>
        <v>123.49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11.389559999999999</v>
      </c>
      <c r="E56">
        <f>GT_NG!P56</f>
        <v>13.222832980972516</v>
      </c>
      <c r="F56">
        <f>GT_Spot!P56</f>
        <v>0</v>
      </c>
      <c r="G56">
        <f>PPCL_NG!P56</f>
        <v>42.002876909377363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1000.2760904770586</v>
      </c>
      <c r="P56" s="36">
        <v>57.879999999999995</v>
      </c>
      <c r="Q56" s="36">
        <v>25.29</v>
      </c>
      <c r="R56" s="38">
        <v>46.5</v>
      </c>
      <c r="S56" s="38">
        <v>1.93</v>
      </c>
      <c r="T56" s="37">
        <f>SUMPRODUCT(LTA!J56:AN56,LTA!J$101:AN$101,LTA!J$103:AN$103)</f>
        <v>373.33000000000004</v>
      </c>
      <c r="U56" s="37">
        <f>SUMPRODUCT(LTA!J56:AN56,LTA!J$102:AN$102,LTA!J$103:AN$103)</f>
        <v>109.97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-301</v>
      </c>
      <c r="AA56" s="75">
        <f>STOA!H56</f>
        <v>861.69</v>
      </c>
      <c r="AB56" s="75">
        <f>-STOA!N56</f>
        <v>0</v>
      </c>
      <c r="AC56">
        <f t="shared" si="0"/>
        <v>25.550593357571799</v>
      </c>
      <c r="AD56">
        <f t="shared" si="1"/>
        <v>2411.6368926400696</v>
      </c>
      <c r="AE56">
        <f>'IDT-1'!B56</f>
        <v>0</v>
      </c>
      <c r="AF56" s="24"/>
      <c r="AG56">
        <f t="shared" si="2"/>
        <v>2411.6368926400696</v>
      </c>
      <c r="AI56" s="34">
        <f>PXIL!H56</f>
        <v>0</v>
      </c>
      <c r="AJ56" s="34">
        <f>PXIL!N56</f>
        <v>0</v>
      </c>
      <c r="AK56" s="34">
        <f>RTM_IEX!H56</f>
        <v>110.95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11.389559999999999</v>
      </c>
      <c r="E57">
        <f>GT_NG!P57</f>
        <v>13.222832980972516</v>
      </c>
      <c r="F57">
        <f>GT_Spot!P57</f>
        <v>0</v>
      </c>
      <c r="G57">
        <f>PPCL_NG!P57</f>
        <v>42.002876909377363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999.85724085108131</v>
      </c>
      <c r="P57" s="36">
        <v>57.879999999999995</v>
      </c>
      <c r="Q57" s="36">
        <v>25.29</v>
      </c>
      <c r="R57" s="38">
        <v>46.5</v>
      </c>
      <c r="S57" s="38">
        <v>1.93</v>
      </c>
      <c r="T57" s="37">
        <f>SUMPRODUCT(LTA!J57:AN57,LTA!J$101:AN$101,LTA!J$103:AN$103)</f>
        <v>365.65999999999997</v>
      </c>
      <c r="U57" s="37">
        <f>SUMPRODUCT(LTA!J57:AN57,LTA!J$102:AN$102,LTA!J$103:AN$103)</f>
        <v>106.75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-265</v>
      </c>
      <c r="AA57" s="75">
        <f>STOA!H57</f>
        <v>861.69</v>
      </c>
      <c r="AB57" s="75">
        <f>-STOA!N57</f>
        <v>0</v>
      </c>
      <c r="AC57">
        <f t="shared" si="0"/>
        <v>25.174913342617582</v>
      </c>
      <c r="AD57">
        <f t="shared" si="1"/>
        <v>2439.5937230290469</v>
      </c>
      <c r="AE57">
        <f>'IDT-1'!B57</f>
        <v>0</v>
      </c>
      <c r="AF57" s="24"/>
      <c r="AG57">
        <f t="shared" si="2"/>
        <v>2439.5937230290469</v>
      </c>
      <c r="AI57" s="34">
        <f>PXIL!H57</f>
        <v>0</v>
      </c>
      <c r="AJ57" s="34">
        <f>PXIL!N57</f>
        <v>0</v>
      </c>
      <c r="AK57" s="34">
        <f>RTM_IEX!H57</f>
        <v>113.84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11.389559999999999</v>
      </c>
      <c r="E58">
        <f>GT_NG!P58</f>
        <v>13.222832980972516</v>
      </c>
      <c r="F58">
        <f>GT_Spot!P58</f>
        <v>0</v>
      </c>
      <c r="G58">
        <f>PPCL_NG!P58</f>
        <v>42.002876909377363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1000.1961920549813</v>
      </c>
      <c r="P58" s="36">
        <v>57.879999999999995</v>
      </c>
      <c r="Q58" s="36">
        <v>25.29</v>
      </c>
      <c r="R58" s="38">
        <v>46.5</v>
      </c>
      <c r="S58" s="38">
        <v>1.93</v>
      </c>
      <c r="T58" s="37">
        <f>SUMPRODUCT(LTA!J58:AN58,LTA!J$101:AN$101,LTA!J$103:AN$103)</f>
        <v>368.94</v>
      </c>
      <c r="U58" s="37">
        <f>SUMPRODUCT(LTA!J58:AN58,LTA!J$102:AN$102,LTA!J$103:AN$103)</f>
        <v>109.14999999999999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-229</v>
      </c>
      <c r="AA58" s="75">
        <f>STOA!H58</f>
        <v>861.69</v>
      </c>
      <c r="AB58" s="75">
        <f>-STOA!N58</f>
        <v>0</v>
      </c>
      <c r="AC58">
        <f t="shared" si="0"/>
        <v>24.150650854634335</v>
      </c>
      <c r="AD58">
        <f t="shared" si="1"/>
        <v>2390.9869367209299</v>
      </c>
      <c r="AE58">
        <f>'IDT-1'!B58</f>
        <v>0</v>
      </c>
      <c r="AF58" s="24"/>
      <c r="AG58">
        <f t="shared" si="2"/>
        <v>2390.9869367209299</v>
      </c>
      <c r="AI58" s="34">
        <f>PXIL!H58</f>
        <v>0</v>
      </c>
      <c r="AJ58" s="34">
        <f>PXIL!N58</f>
        <v>0</v>
      </c>
      <c r="AK58" s="34">
        <f>RTM_IEX!H58</f>
        <v>22.19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11.389559999999999</v>
      </c>
      <c r="E59">
        <f>GT_NG!P59</f>
        <v>13.222832980972516</v>
      </c>
      <c r="F59">
        <f>GT_Spot!P59</f>
        <v>0</v>
      </c>
      <c r="G59">
        <f>PPCL_NG!P59</f>
        <v>42.002876909377363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1006.483912586486</v>
      </c>
      <c r="P59" s="36">
        <v>118.31</v>
      </c>
      <c r="Q59" s="36">
        <v>25.29</v>
      </c>
      <c r="R59" s="38">
        <v>46.5</v>
      </c>
      <c r="S59" s="38">
        <v>3.86</v>
      </c>
      <c r="T59" s="37">
        <f>SUMPRODUCT(LTA!J59:AN59,LTA!J$101:AN$101,LTA!J$103:AN$103)</f>
        <v>398.42999999999995</v>
      </c>
      <c r="U59" s="37">
        <f>SUMPRODUCT(LTA!J59:AN59,LTA!J$102:AN$102,LTA!J$103:AN$103)</f>
        <v>97.26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666.45</v>
      </c>
      <c r="AB59" s="75">
        <f>-STOA!N59</f>
        <v>0</v>
      </c>
      <c r="AC59">
        <f t="shared" si="0"/>
        <v>22.008380588099374</v>
      </c>
      <c r="AD59">
        <f t="shared" si="1"/>
        <v>2598.0369275189692</v>
      </c>
      <c r="AE59">
        <f>'IDT-1'!B59</f>
        <v>0</v>
      </c>
      <c r="AF59" s="24"/>
      <c r="AG59">
        <f t="shared" si="2"/>
        <v>2598.0369275189692</v>
      </c>
      <c r="AI59" s="34">
        <f>PXIL!H59</f>
        <v>0</v>
      </c>
      <c r="AJ59" s="34">
        <f>PXIL!N59</f>
        <v>0</v>
      </c>
      <c r="AK59" s="34">
        <f>RTM_IEX!H59</f>
        <v>107.09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11.389559999999999</v>
      </c>
      <c r="E60">
        <f>GT_NG!P60</f>
        <v>13.222832980972516</v>
      </c>
      <c r="F60">
        <f>GT_Spot!P60</f>
        <v>0</v>
      </c>
      <c r="G60">
        <f>PPCL_NG!P60</f>
        <v>42.002876909377363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1006.7255542189971</v>
      </c>
      <c r="P60" s="36">
        <v>118.31</v>
      </c>
      <c r="Q60" s="36">
        <v>25.29</v>
      </c>
      <c r="R60" s="38">
        <v>46.5</v>
      </c>
      <c r="S60" s="38">
        <v>3.86</v>
      </c>
      <c r="T60" s="37">
        <f>SUMPRODUCT(LTA!J60:AN60,LTA!J$101:AN$101,LTA!J$103:AN$103)</f>
        <v>392.02</v>
      </c>
      <c r="U60" s="37">
        <f>SUMPRODUCT(LTA!J60:AN60,LTA!J$102:AN$102,LTA!J$103:AN$103)</f>
        <v>99.26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666.45</v>
      </c>
      <c r="AB60" s="75">
        <f>-STOA!N60</f>
        <v>0</v>
      </c>
      <c r="AC60">
        <f t="shared" si="0"/>
        <v>22.378498377812466</v>
      </c>
      <c r="AD60">
        <f t="shared" si="1"/>
        <v>2641.7284513617674</v>
      </c>
      <c r="AE60">
        <f>'IDT-1'!B60</f>
        <v>0</v>
      </c>
      <c r="AF60" s="24"/>
      <c r="AG60">
        <f t="shared" si="2"/>
        <v>2641.7284513617674</v>
      </c>
      <c r="AI60" s="34">
        <f>PXIL!H60</f>
        <v>0</v>
      </c>
      <c r="AJ60" s="34">
        <f>PXIL!N60</f>
        <v>0</v>
      </c>
      <c r="AK60" s="34">
        <f>RTM_IEX!H60</f>
        <v>155.32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11.389559999999999</v>
      </c>
      <c r="E61">
        <f>GT_NG!P61</f>
        <v>13.222832980972516</v>
      </c>
      <c r="F61">
        <f>GT_Spot!P61</f>
        <v>0</v>
      </c>
      <c r="G61">
        <f>PPCL_NG!P61</f>
        <v>42.002876909377363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1005.7162011587418</v>
      </c>
      <c r="P61" s="36">
        <v>118.31000000000002</v>
      </c>
      <c r="Q61" s="36">
        <v>19.3</v>
      </c>
      <c r="R61" s="38">
        <v>46.5</v>
      </c>
      <c r="S61" s="38">
        <v>3.86</v>
      </c>
      <c r="T61" s="37">
        <f>SUMPRODUCT(LTA!J61:AN61,LTA!J$101:AN$101,LTA!J$103:AN$103)</f>
        <v>412.21000000000004</v>
      </c>
      <c r="U61" s="37">
        <f>SUMPRODUCT(LTA!J61:AN61,LTA!J$102:AN$102,LTA!J$103:AN$103)</f>
        <v>102.77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666.45</v>
      </c>
      <c r="AB61" s="75">
        <f>-STOA!N61</f>
        <v>0</v>
      </c>
      <c r="AC61">
        <f t="shared" si="0"/>
        <v>23.24000781210632</v>
      </c>
      <c r="AD61">
        <f t="shared" si="1"/>
        <v>2743.4275888672178</v>
      </c>
      <c r="AE61">
        <f>'IDT-1'!B61</f>
        <v>0</v>
      </c>
      <c r="AF61" s="24"/>
      <c r="AG61">
        <f t="shared" si="2"/>
        <v>2743.4275888672178</v>
      </c>
      <c r="AI61" s="34">
        <f>PXIL!H61</f>
        <v>0</v>
      </c>
      <c r="AJ61" s="34">
        <f>PXIL!N61</f>
        <v>0</v>
      </c>
      <c r="AK61" s="34">
        <f>RTM_IEX!H61</f>
        <v>241.18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11.389559999999999</v>
      </c>
      <c r="E62">
        <f>GT_NG!P62</f>
        <v>13.222832980972516</v>
      </c>
      <c r="F62">
        <f>GT_Spot!P62</f>
        <v>0</v>
      </c>
      <c r="G62">
        <f>PPCL_NG!P62</f>
        <v>42.002876909377363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1005.7162011587418</v>
      </c>
      <c r="P62" s="36">
        <v>118.30476689667375</v>
      </c>
      <c r="Q62" s="36">
        <v>19.3</v>
      </c>
      <c r="R62" s="38">
        <v>47</v>
      </c>
      <c r="S62" s="38">
        <v>3.86</v>
      </c>
      <c r="T62" s="37">
        <f>SUMPRODUCT(LTA!J62:AN62,LTA!J$101:AN$101,LTA!J$103:AN$103)</f>
        <v>406.01</v>
      </c>
      <c r="U62" s="37">
        <f>SUMPRODUCT(LTA!J62:AN62,LTA!J$102:AN$102,LTA!J$103:AN$103)</f>
        <v>110.27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666.45</v>
      </c>
      <c r="AB62" s="75">
        <f>-STOA!N62</f>
        <v>0</v>
      </c>
      <c r="AC62">
        <f t="shared" si="0"/>
        <v>23.52245585403838</v>
      </c>
      <c r="AD62">
        <f t="shared" si="1"/>
        <v>2776.7699077219595</v>
      </c>
      <c r="AE62">
        <f>'IDT-1'!B62</f>
        <v>0</v>
      </c>
      <c r="AF62" s="24"/>
      <c r="AG62">
        <f t="shared" si="2"/>
        <v>2776.7699077219595</v>
      </c>
      <c r="AI62" s="34">
        <f>PXIL!H62</f>
        <v>0</v>
      </c>
      <c r="AJ62" s="34">
        <f>PXIL!N62</f>
        <v>0</v>
      </c>
      <c r="AK62" s="34">
        <f>RTM_IEX!H62</f>
        <v>273.01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11.389559999999999</v>
      </c>
      <c r="E63">
        <f>GT_NG!P63</f>
        <v>13.222832980972516</v>
      </c>
      <c r="F63">
        <f>GT_Spot!P63</f>
        <v>0</v>
      </c>
      <c r="G63">
        <f>PPCL_NG!P63</f>
        <v>42.002876909377363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1057.7151356394152</v>
      </c>
      <c r="P63" s="36">
        <v>118.30476689667375</v>
      </c>
      <c r="Q63" s="36">
        <v>38.22</v>
      </c>
      <c r="R63" s="38">
        <v>47</v>
      </c>
      <c r="S63" s="38">
        <v>3.86</v>
      </c>
      <c r="T63" s="37">
        <f>SUMPRODUCT(LTA!J63:AN63,LTA!J$101:AN$101,LTA!J$103:AN$103)</f>
        <v>387.72</v>
      </c>
      <c r="U63" s="37">
        <f>SUMPRODUCT(LTA!J63:AN63,LTA!J$102:AN$102,LTA!J$103:AN$103)</f>
        <v>120.77000000000001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666.45</v>
      </c>
      <c r="AB63" s="75">
        <f>-STOA!N63</f>
        <v>0</v>
      </c>
      <c r="AC63">
        <f t="shared" si="0"/>
        <v>23.769070903676042</v>
      </c>
      <c r="AD63">
        <f t="shared" si="1"/>
        <v>2805.8822271529953</v>
      </c>
      <c r="AE63">
        <f>'IDT-1'!B63</f>
        <v>0</v>
      </c>
      <c r="AF63" s="24"/>
      <c r="AG63">
        <f t="shared" si="2"/>
        <v>2805.8822271529953</v>
      </c>
      <c r="AI63" s="34">
        <f>PXIL!H63</f>
        <v>0</v>
      </c>
      <c r="AJ63" s="34">
        <f>PXIL!N63</f>
        <v>0</v>
      </c>
      <c r="AK63" s="34">
        <f>RTM_IEX!H63</f>
        <v>239.24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11.389559999999999</v>
      </c>
      <c r="E64">
        <f>GT_NG!P64</f>
        <v>13.222832980972516</v>
      </c>
      <c r="F64">
        <f>GT_Spot!P64</f>
        <v>0</v>
      </c>
      <c r="G64">
        <f>PPCL_NG!P64</f>
        <v>42.002876909377363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1096.3037645126658</v>
      </c>
      <c r="P64" s="36">
        <v>118.30476689667375</v>
      </c>
      <c r="Q64" s="36">
        <v>38.22</v>
      </c>
      <c r="R64" s="38">
        <v>47.5</v>
      </c>
      <c r="S64" s="38">
        <v>3.86</v>
      </c>
      <c r="T64" s="37">
        <f>SUMPRODUCT(LTA!J64:AN64,LTA!J$101:AN$101,LTA!J$103:AN$103)</f>
        <v>372.09999999999997</v>
      </c>
      <c r="U64" s="37">
        <f>SUMPRODUCT(LTA!J64:AN64,LTA!J$102:AN$102,LTA!J$103:AN$103)</f>
        <v>127.78000000000002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666.45</v>
      </c>
      <c r="AB64" s="75">
        <f>-STOA!N64</f>
        <v>0</v>
      </c>
      <c r="AC64">
        <f t="shared" si="0"/>
        <v>23.830715386211342</v>
      </c>
      <c r="AD64">
        <f t="shared" si="1"/>
        <v>2813.1592115437102</v>
      </c>
      <c r="AE64">
        <f>'IDT-1'!B64</f>
        <v>0</v>
      </c>
      <c r="AF64" s="24"/>
      <c r="AG64">
        <f t="shared" si="2"/>
        <v>2813.1592115437102</v>
      </c>
      <c r="AI64" s="34">
        <f>PXIL!H64</f>
        <v>0</v>
      </c>
      <c r="AJ64" s="34">
        <f>PXIL!N64</f>
        <v>0</v>
      </c>
      <c r="AK64" s="34">
        <f>RTM_IEX!H64</f>
        <v>216.1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11.389559999999999</v>
      </c>
      <c r="E65">
        <f>GT_NG!P65</f>
        <v>14.22140134857813</v>
      </c>
      <c r="F65">
        <f>GT_Spot!P65</f>
        <v>0</v>
      </c>
      <c r="G65">
        <f>PPCL_NG!P65</f>
        <v>42.002876909377363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1120.1587716277147</v>
      </c>
      <c r="P65" s="36">
        <v>118.30476689667375</v>
      </c>
      <c r="Q65" s="36">
        <v>38.22</v>
      </c>
      <c r="R65" s="38">
        <v>47.5</v>
      </c>
      <c r="S65" s="38">
        <v>3.86</v>
      </c>
      <c r="T65" s="37">
        <f>SUMPRODUCT(LTA!J65:AN65,LTA!J$101:AN$101,LTA!J$103:AN$103)</f>
        <v>338.58</v>
      </c>
      <c r="U65" s="37">
        <f>SUMPRODUCT(LTA!J65:AN65,LTA!J$102:AN$102,LTA!J$103:AN$103)</f>
        <v>131.28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666.45</v>
      </c>
      <c r="AB65" s="75">
        <f>-STOA!N65</f>
        <v>0</v>
      </c>
      <c r="AC65">
        <f t="shared" si="0"/>
        <v>23.714321420265641</v>
      </c>
      <c r="AD65">
        <f t="shared" si="1"/>
        <v>2799.4191809923109</v>
      </c>
      <c r="AE65">
        <f>'IDT-1'!B65</f>
        <v>0</v>
      </c>
      <c r="AF65" s="24"/>
      <c r="AG65">
        <f t="shared" si="2"/>
        <v>2799.4191809923109</v>
      </c>
      <c r="AI65" s="34">
        <f>PXIL!H65</f>
        <v>0</v>
      </c>
      <c r="AJ65" s="34">
        <f>PXIL!N65</f>
        <v>0</v>
      </c>
      <c r="AK65" s="34">
        <f>RTM_IEX!H65</f>
        <v>207.41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11.389559999999999</v>
      </c>
      <c r="E66">
        <f>GT_NG!P66</f>
        <v>14.22140134857813</v>
      </c>
      <c r="F66">
        <f>GT_Spot!P66</f>
        <v>0</v>
      </c>
      <c r="G66">
        <f>PPCL_NG!P66</f>
        <v>42.002876909377363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1131.860788228681</v>
      </c>
      <c r="P66" s="36">
        <v>118.30476689667375</v>
      </c>
      <c r="Q66" s="36">
        <v>38.22</v>
      </c>
      <c r="R66" s="38">
        <v>47.5</v>
      </c>
      <c r="S66" s="38">
        <v>3.86</v>
      </c>
      <c r="T66" s="37">
        <f>SUMPRODUCT(LTA!J66:AN66,LTA!J$101:AN$101,LTA!J$103:AN$103)</f>
        <v>326.10000000000002</v>
      </c>
      <c r="U66" s="37">
        <f>SUMPRODUCT(LTA!J66:AN66,LTA!J$102:AN$102,LTA!J$103:AN$103)</f>
        <v>134.76999999999998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666.45</v>
      </c>
      <c r="AB66" s="75">
        <f>-STOA!N66</f>
        <v>0</v>
      </c>
      <c r="AC66">
        <f t="shared" si="0"/>
        <v>23.647978359713761</v>
      </c>
      <c r="AD66">
        <f t="shared" si="1"/>
        <v>2791.5875406538294</v>
      </c>
      <c r="AE66">
        <f>'IDT-1'!B66</f>
        <v>0</v>
      </c>
      <c r="AF66" s="24"/>
      <c r="AG66">
        <f t="shared" si="2"/>
        <v>2791.5875406538294</v>
      </c>
      <c r="AI66" s="34">
        <f>PXIL!H66</f>
        <v>0</v>
      </c>
      <c r="AJ66" s="34">
        <f>PXIL!N66</f>
        <v>0</v>
      </c>
      <c r="AK66" s="34">
        <f>RTM_IEX!H66</f>
        <v>196.8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11.389559999999999</v>
      </c>
      <c r="E67">
        <f>GT_NG!P67</f>
        <v>14.22140134857813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1141.2933810096288</v>
      </c>
      <c r="P67" s="36">
        <v>118.30476689667375</v>
      </c>
      <c r="Q67" s="36">
        <v>38.22</v>
      </c>
      <c r="R67" s="38">
        <v>47.5</v>
      </c>
      <c r="S67" s="38">
        <v>3.86</v>
      </c>
      <c r="T67" s="37">
        <f>SUMPRODUCT(LTA!J67:AN67,LTA!J$101:AN$101,LTA!J$103:AN$103)</f>
        <v>311.76</v>
      </c>
      <c r="U67" s="37">
        <f>SUMPRODUCT(LTA!J67:AN67,LTA!J$102:AN$102,LTA!J$103:AN$103)</f>
        <v>138.76999999999998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666.31000000000006</v>
      </c>
      <c r="AB67" s="75">
        <f>-STOA!N67</f>
        <v>0</v>
      </c>
      <c r="AC67">
        <f t="shared" si="0"/>
        <v>22.209475973034952</v>
      </c>
      <c r="AD67">
        <f t="shared" si="1"/>
        <v>2621.7757589120788</v>
      </c>
      <c r="AE67">
        <f>'IDT-1'!B67</f>
        <v>0</v>
      </c>
      <c r="AF67" s="24"/>
      <c r="AG67">
        <f t="shared" si="2"/>
        <v>2621.7757589120788</v>
      </c>
      <c r="AI67" s="34">
        <f>PXIL!H67</f>
        <v>0</v>
      </c>
      <c r="AJ67" s="34">
        <f>PXIL!N67</f>
        <v>0</v>
      </c>
      <c r="AK67" s="34">
        <f>RTM_IEX!H67</f>
        <v>26.05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11.389559999999999</v>
      </c>
      <c r="E68">
        <f>GT_NG!P68</f>
        <v>14.22140134857813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1150.9409837070768</v>
      </c>
      <c r="P68" s="36">
        <v>118.30476689667375</v>
      </c>
      <c r="Q68" s="36">
        <v>38.22</v>
      </c>
      <c r="R68" s="38">
        <v>47.5</v>
      </c>
      <c r="S68" s="38">
        <v>3.86</v>
      </c>
      <c r="T68" s="37">
        <f>SUMPRODUCT(LTA!J68:AN68,LTA!J$101:AN$101,LTA!J$103:AN$103)</f>
        <v>288.39</v>
      </c>
      <c r="U68" s="37">
        <f>SUMPRODUCT(LTA!J68:AN68,LTA!J$102:AN$102,LTA!J$103:AN$103)</f>
        <v>137.76999999999998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666.31000000000006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22.142507835693515</v>
      </c>
      <c r="AD68">
        <f t="shared" ref="AD68:AD98" si="4">SUM(B68:AB68,AI68:AV68)-AC68</f>
        <v>2613.8703297468683</v>
      </c>
      <c r="AE68">
        <f>'IDT-1'!B68</f>
        <v>0</v>
      </c>
      <c r="AF68" s="24"/>
      <c r="AG68">
        <f t="shared" ref="AG68:AG98" si="5">SUM(AD68:AF68)</f>
        <v>2613.8703297468683</v>
      </c>
      <c r="AI68" s="34">
        <f>PXIL!H68</f>
        <v>0</v>
      </c>
      <c r="AJ68" s="34">
        <f>PXIL!N68</f>
        <v>0</v>
      </c>
      <c r="AK68" s="34">
        <f>RTM_IEX!H68</f>
        <v>32.799999999999997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11.389559999999999</v>
      </c>
      <c r="E69">
        <f>GT_NG!P69</f>
        <v>14.22140134857813</v>
      </c>
      <c r="F69">
        <f>GT_Spot!P69</f>
        <v>0</v>
      </c>
      <c r="G69">
        <f>PPCL_NG!P69</f>
        <v>43.12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1152.7763024082517</v>
      </c>
      <c r="P69" s="36">
        <v>118.30476689667375</v>
      </c>
      <c r="Q69" s="36">
        <v>38.270000000000003</v>
      </c>
      <c r="R69" s="38">
        <v>47.5</v>
      </c>
      <c r="S69" s="38">
        <v>3.86</v>
      </c>
      <c r="T69" s="37">
        <f>SUMPRODUCT(LTA!J69:AN69,LTA!J$101:AN$101,LTA!J$103:AN$103)</f>
        <v>291.32</v>
      </c>
      <c r="U69" s="37">
        <f>SUMPRODUCT(LTA!J69:AN69,LTA!J$102:AN$102,LTA!J$103:AN$103)</f>
        <v>136.26999999999998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666.31000000000006</v>
      </c>
      <c r="AB69" s="75">
        <f>-STOA!N69</f>
        <v>0</v>
      </c>
      <c r="AC69">
        <f t="shared" si="3"/>
        <v>22.467192080350948</v>
      </c>
      <c r="AD69">
        <f t="shared" si="4"/>
        <v>2517.6309642033852</v>
      </c>
      <c r="AE69">
        <f>'IDT-1'!B69</f>
        <v>0</v>
      </c>
      <c r="AF69" s="24"/>
      <c r="AG69">
        <f t="shared" si="5"/>
        <v>2517.6309642033852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-67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11.389559999999999</v>
      </c>
      <c r="E70">
        <f>GT_NG!P70</f>
        <v>14.22140134857813</v>
      </c>
      <c r="F70">
        <f>GT_Spot!P70</f>
        <v>0</v>
      </c>
      <c r="G70">
        <f>PPCL_NG!P70</f>
        <v>43.12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1148.5035610170153</v>
      </c>
      <c r="P70" s="36">
        <v>118.30476689667375</v>
      </c>
      <c r="Q70" s="36">
        <v>38.270000000000003</v>
      </c>
      <c r="R70" s="38">
        <v>45.88</v>
      </c>
      <c r="S70" s="38">
        <v>3.86</v>
      </c>
      <c r="T70" s="37">
        <f>SUMPRODUCT(LTA!J70:AN70,LTA!J$101:AN$101,LTA!J$103:AN$103)</f>
        <v>267.88</v>
      </c>
      <c r="U70" s="37">
        <f>SUMPRODUCT(LTA!J70:AN70,LTA!J$102:AN$102,LTA!J$103:AN$103)</f>
        <v>134.76999999999998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666.31000000000006</v>
      </c>
      <c r="AB70" s="75">
        <f>-STOA!N70</f>
        <v>0</v>
      </c>
      <c r="AC70">
        <f t="shared" si="3"/>
        <v>22.199725894939675</v>
      </c>
      <c r="AD70">
        <f t="shared" si="4"/>
        <v>2488.0656889975603</v>
      </c>
      <c r="AE70">
        <f>'IDT-1'!B70</f>
        <v>0</v>
      </c>
      <c r="AF70" s="24"/>
      <c r="AG70">
        <f t="shared" si="5"/>
        <v>2488.0656889975603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-66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11.389559999999999</v>
      </c>
      <c r="E71">
        <f>GT_NG!P71</f>
        <v>14.22140134857813</v>
      </c>
      <c r="F71">
        <f>GT_Spot!P71</f>
        <v>0</v>
      </c>
      <c r="G71">
        <f>PPCL_NG!P71</f>
        <v>43.12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1074.1411723635358</v>
      </c>
      <c r="P71" s="36">
        <v>118.30476689667375</v>
      </c>
      <c r="Q71" s="36">
        <v>38.270000000000003</v>
      </c>
      <c r="R71" s="38">
        <v>38.44</v>
      </c>
      <c r="S71" s="38">
        <v>3.86</v>
      </c>
      <c r="T71" s="37">
        <f>SUMPRODUCT(LTA!J71:AN71,LTA!J$101:AN$101,LTA!J$103:AN$103)</f>
        <v>244.02</v>
      </c>
      <c r="U71" s="37">
        <f>SUMPRODUCT(LTA!J71:AN71,LTA!J$102:AN$102,LTA!J$103:AN$103)</f>
        <v>133.28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666.2600000000001</v>
      </c>
      <c r="AB71" s="75">
        <f>-STOA!N71</f>
        <v>0</v>
      </c>
      <c r="AC71">
        <f t="shared" si="3"/>
        <v>21.629600981521126</v>
      </c>
      <c r="AD71">
        <f t="shared" si="4"/>
        <v>2342.4334252574995</v>
      </c>
      <c r="AE71">
        <f>'IDT-1'!B71</f>
        <v>0</v>
      </c>
      <c r="AF71" s="24"/>
      <c r="AG71">
        <f t="shared" si="5"/>
        <v>2342.4334252574995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-105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11.389559999999999</v>
      </c>
      <c r="E72">
        <f>GT_NG!P72</f>
        <v>14.22140134857813</v>
      </c>
      <c r="F72">
        <f>GT_Spot!P72</f>
        <v>0</v>
      </c>
      <c r="G72">
        <f>PPCL_NG!P72</f>
        <v>43.12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1031.9316068373935</v>
      </c>
      <c r="P72" s="36">
        <v>118.30476689667375</v>
      </c>
      <c r="Q72" s="36">
        <v>38.270000000000003</v>
      </c>
      <c r="R72" s="38">
        <v>28.55</v>
      </c>
      <c r="S72" s="38">
        <v>3.86</v>
      </c>
      <c r="T72" s="37">
        <f>SUMPRODUCT(LTA!J72:AN72,LTA!J$101:AN$101,LTA!J$103:AN$103)</f>
        <v>219.95999999999998</v>
      </c>
      <c r="U72" s="37">
        <f>SUMPRODUCT(LTA!J72:AN72,LTA!J$102:AN$102,LTA!J$103:AN$103)</f>
        <v>131.78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666.2600000000001</v>
      </c>
      <c r="AB72" s="75">
        <f>-STOA!N72</f>
        <v>0</v>
      </c>
      <c r="AC72">
        <f t="shared" si="3"/>
        <v>20.55370274485707</v>
      </c>
      <c r="AD72">
        <f t="shared" si="4"/>
        <v>2315.8497579680206</v>
      </c>
      <c r="AE72">
        <f>'IDT-1'!B72</f>
        <v>0</v>
      </c>
      <c r="AF72" s="24"/>
      <c r="AG72">
        <f t="shared" si="5"/>
        <v>2315.8497579680206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-55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11.389559999999999</v>
      </c>
      <c r="E73">
        <f>GT_NG!P73</f>
        <v>14.22140134857813</v>
      </c>
      <c r="F73">
        <f>GT_Spot!P73</f>
        <v>0</v>
      </c>
      <c r="G73">
        <f>PPCL_NG!P73</f>
        <v>43.12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1032.6548119005727</v>
      </c>
      <c r="P73" s="36">
        <v>118.30476689667375</v>
      </c>
      <c r="Q73" s="36">
        <v>38.270000000000003</v>
      </c>
      <c r="R73" s="38">
        <v>17.939999999999998</v>
      </c>
      <c r="S73" s="38">
        <v>3.86</v>
      </c>
      <c r="T73" s="37">
        <f>SUMPRODUCT(LTA!J73:AN73,LTA!J$101:AN$101,LTA!J$103:AN$103)</f>
        <v>196.28</v>
      </c>
      <c r="U73" s="37">
        <f>SUMPRODUCT(LTA!J73:AN73,LTA!J$102:AN$102,LTA!J$103:AN$103)</f>
        <v>142.28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666.2600000000001</v>
      </c>
      <c r="AB73" s="75">
        <f>-STOA!N73</f>
        <v>0</v>
      </c>
      <c r="AC73">
        <f t="shared" si="3"/>
        <v>20.393826298287333</v>
      </c>
      <c r="AD73">
        <f t="shared" si="4"/>
        <v>2288.9428394777697</v>
      </c>
      <c r="AE73">
        <f>'IDT-1'!B73</f>
        <v>0</v>
      </c>
      <c r="AF73" s="24"/>
      <c r="AG73">
        <f t="shared" si="5"/>
        <v>2288.9428394777697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-59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11.389559999999999</v>
      </c>
      <c r="E74">
        <f>GT_NG!P74</f>
        <v>14.22140134857813</v>
      </c>
      <c r="F74">
        <f>GT_Spot!P74</f>
        <v>0</v>
      </c>
      <c r="G74">
        <f>PPCL_NG!P74</f>
        <v>43.12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1037.4390517506747</v>
      </c>
      <c r="P74" s="36">
        <v>118.30476689667375</v>
      </c>
      <c r="Q74" s="36">
        <v>38.270000000000003</v>
      </c>
      <c r="R74" s="38">
        <v>10.69</v>
      </c>
      <c r="S74" s="38">
        <v>3.86</v>
      </c>
      <c r="T74" s="37">
        <f>SUMPRODUCT(LTA!J74:AN74,LTA!J$101:AN$101,LTA!J$103:AN$103)</f>
        <v>163.37</v>
      </c>
      <c r="U74" s="37">
        <f>SUMPRODUCT(LTA!J74:AN74,LTA!J$102:AN$102,LTA!J$103:AN$103)</f>
        <v>141.78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666.2600000000001</v>
      </c>
      <c r="AB74" s="75">
        <f>-STOA!N74</f>
        <v>0</v>
      </c>
      <c r="AC74">
        <f t="shared" si="3"/>
        <v>20.143296859377525</v>
      </c>
      <c r="AD74">
        <f t="shared" si="4"/>
        <v>2247.3176087667816</v>
      </c>
      <c r="AE74">
        <f>'IDT-1'!B74</f>
        <v>0</v>
      </c>
      <c r="AF74" s="24"/>
      <c r="AG74">
        <f t="shared" si="5"/>
        <v>2247.3176087667816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-65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11.389559999999999</v>
      </c>
      <c r="E75">
        <f>GT_NG!P75</f>
        <v>14.22140134857813</v>
      </c>
      <c r="F75">
        <f>GT_Spot!P75</f>
        <v>0</v>
      </c>
      <c r="G75">
        <f>PPCL_NG!P75</f>
        <v>43.12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1023.2232962614696</v>
      </c>
      <c r="P75" s="36">
        <v>118.30476689667375</v>
      </c>
      <c r="Q75" s="36">
        <v>25.29</v>
      </c>
      <c r="R75" s="38">
        <v>0</v>
      </c>
      <c r="S75" s="38">
        <v>3.86</v>
      </c>
      <c r="T75" s="37">
        <f>SUMPRODUCT(LTA!J75:AN75,LTA!J$101:AN$101,LTA!J$103:AN$103)</f>
        <v>145.72</v>
      </c>
      <c r="U75" s="37">
        <f>SUMPRODUCT(LTA!J75:AN75,LTA!J$102:AN$102,LTA!J$103:AN$103)</f>
        <v>148.28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654.54000000000008</v>
      </c>
      <c r="AB75" s="75">
        <f>-STOA!N75</f>
        <v>0</v>
      </c>
      <c r="AC75">
        <f t="shared" si="3"/>
        <v>19.311044519722419</v>
      </c>
      <c r="AD75">
        <f t="shared" si="4"/>
        <v>2225.3941056172316</v>
      </c>
      <c r="AE75">
        <f>'IDT-1'!B75</f>
        <v>0</v>
      </c>
      <c r="AF75" s="24"/>
      <c r="AG75">
        <f t="shared" si="5"/>
        <v>2225.3941056172316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-27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11.389559999999999</v>
      </c>
      <c r="E76">
        <f>GT_NG!P76</f>
        <v>14.22140134857813</v>
      </c>
      <c r="F76">
        <f>GT_Spot!P76</f>
        <v>0</v>
      </c>
      <c r="G76">
        <f>PPCL_NG!P76</f>
        <v>43.12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1041.3614824266947</v>
      </c>
      <c r="P76" s="36">
        <v>118.30476689667375</v>
      </c>
      <c r="Q76" s="36">
        <v>25.29</v>
      </c>
      <c r="R76" s="38">
        <v>0</v>
      </c>
      <c r="S76" s="38">
        <v>3.86</v>
      </c>
      <c r="T76" s="37">
        <f>SUMPRODUCT(LTA!J76:AN76,LTA!J$101:AN$101,LTA!J$103:AN$103)</f>
        <v>127.77</v>
      </c>
      <c r="U76" s="37">
        <f>SUMPRODUCT(LTA!J76:AN76,LTA!J$102:AN$102,LTA!J$103:AN$103)</f>
        <v>146.78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654.54000000000008</v>
      </c>
      <c r="AB76" s="75">
        <f>-STOA!N76</f>
        <v>0</v>
      </c>
      <c r="AC76">
        <f t="shared" si="3"/>
        <v>19.528746542082313</v>
      </c>
      <c r="AD76">
        <f t="shared" si="4"/>
        <v>2196.8645897600968</v>
      </c>
      <c r="AE76">
        <f>'IDT-1'!B76</f>
        <v>0</v>
      </c>
      <c r="AF76" s="24"/>
      <c r="AG76">
        <f t="shared" si="5"/>
        <v>2196.8645897600968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-54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11.389559999999999</v>
      </c>
      <c r="E77">
        <f>GT_NG!P77</f>
        <v>14.22140134857813</v>
      </c>
      <c r="F77">
        <f>GT_Spot!P77</f>
        <v>0</v>
      </c>
      <c r="G77">
        <f>PPCL_NG!P77</f>
        <v>43.12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1036.6057174578691</v>
      </c>
      <c r="P77" s="36">
        <v>118.30476689667375</v>
      </c>
      <c r="Q77" s="36">
        <v>25.29</v>
      </c>
      <c r="R77" s="38">
        <v>0</v>
      </c>
      <c r="S77" s="38">
        <v>3.86</v>
      </c>
      <c r="T77" s="37">
        <f>SUMPRODUCT(LTA!J77:AN77,LTA!J$101:AN$101,LTA!J$103:AN$103)</f>
        <v>115.22</v>
      </c>
      <c r="U77" s="37">
        <f>SUMPRODUCT(LTA!J77:AN77,LTA!J$102:AN$102,LTA!J$103:AN$103)</f>
        <v>146.28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654.54000000000008</v>
      </c>
      <c r="AB77" s="75">
        <f>-STOA!N77</f>
        <v>0</v>
      </c>
      <c r="AC77">
        <f t="shared" si="3"/>
        <v>18.921735599200169</v>
      </c>
      <c r="AD77">
        <f t="shared" si="4"/>
        <v>2233.6658357341535</v>
      </c>
      <c r="AE77">
        <f>'IDT-1'!B77</f>
        <v>0</v>
      </c>
      <c r="AF77" s="24"/>
      <c r="AG77">
        <f t="shared" si="5"/>
        <v>2233.6658357341535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11.389559999999999</v>
      </c>
      <c r="E78">
        <f>GT_NG!P78</f>
        <v>14.22140134857813</v>
      </c>
      <c r="F78">
        <f>GT_Spot!P78</f>
        <v>0</v>
      </c>
      <c r="G78">
        <f>PPCL_NG!P78</f>
        <v>43.12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1044.4843196965282</v>
      </c>
      <c r="P78" s="36">
        <v>118.30476689667375</v>
      </c>
      <c r="Q78" s="36">
        <v>25.29</v>
      </c>
      <c r="R78" s="38">
        <v>0</v>
      </c>
      <c r="S78" s="38">
        <v>3.86</v>
      </c>
      <c r="T78" s="37">
        <f>SUMPRODUCT(LTA!J78:AN78,LTA!J$101:AN$101,LTA!J$103:AN$103)</f>
        <v>100.30000000000001</v>
      </c>
      <c r="U78" s="37">
        <f>SUMPRODUCT(LTA!J78:AN78,LTA!J$102:AN$102,LTA!J$103:AN$103)</f>
        <v>144.28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654.54000000000008</v>
      </c>
      <c r="AB78" s="75">
        <f>-STOA!N78</f>
        <v>0</v>
      </c>
      <c r="AC78">
        <f t="shared" si="3"/>
        <v>18.845787858004908</v>
      </c>
      <c r="AD78">
        <f t="shared" si="4"/>
        <v>2224.700385714008</v>
      </c>
      <c r="AE78">
        <f>'IDT-1'!B78</f>
        <v>0</v>
      </c>
      <c r="AF78" s="24"/>
      <c r="AG78">
        <f t="shared" si="5"/>
        <v>2224.700385714008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11.389559999999999</v>
      </c>
      <c r="E79">
        <f>GT_NG!P79</f>
        <v>14.22140134857813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82.596192320103256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1039.9337617971548</v>
      </c>
      <c r="P79" s="36">
        <v>118.30548314435156</v>
      </c>
      <c r="Q79" s="36">
        <v>19.3</v>
      </c>
      <c r="R79" s="38">
        <v>0</v>
      </c>
      <c r="S79" s="38">
        <v>3.86</v>
      </c>
      <c r="T79" s="37">
        <f>SUMPRODUCT(LTA!J79:AN79,LTA!J$101:AN$101,LTA!J$103:AN$103)</f>
        <v>107.03999999999999</v>
      </c>
      <c r="U79" s="37">
        <f>SUMPRODUCT(LTA!J79:AN79,LTA!J$102:AN$102,LTA!J$103:AN$103)</f>
        <v>145.29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654.55000000000007</v>
      </c>
      <c r="AB79" s="75">
        <f>-STOA!N79</f>
        <v>0</v>
      </c>
      <c r="AC79">
        <f t="shared" si="3"/>
        <v>19.315013748325576</v>
      </c>
      <c r="AD79">
        <f t="shared" si="4"/>
        <v>2280.091384861862</v>
      </c>
      <c r="AE79">
        <f>'IDT-1'!B79</f>
        <v>0</v>
      </c>
      <c r="AF79" s="24"/>
      <c r="AG79">
        <f t="shared" si="5"/>
        <v>2280.091384861862</v>
      </c>
      <c r="AI79" s="34">
        <f>PXIL!H79</f>
        <v>0</v>
      </c>
      <c r="AJ79" s="34">
        <f>PXIL!N79</f>
        <v>0</v>
      </c>
      <c r="AK79" s="34">
        <f>RTM_IEX!H79</f>
        <v>59.8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11.389559999999999</v>
      </c>
      <c r="E80">
        <f>GT_NG!P80</f>
        <v>14.803759612645971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82.596192320103256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1041.0282861666215</v>
      </c>
      <c r="P80" s="36">
        <v>118.30548314435156</v>
      </c>
      <c r="Q80" s="36">
        <v>19.3</v>
      </c>
      <c r="R80" s="38">
        <v>0</v>
      </c>
      <c r="S80" s="38">
        <v>3.86</v>
      </c>
      <c r="T80" s="37">
        <f>SUMPRODUCT(LTA!J80:AN80,LTA!J$101:AN$101,LTA!J$103:AN$103)</f>
        <v>96</v>
      </c>
      <c r="U80" s="37">
        <f>SUMPRODUCT(LTA!J80:AN80,LTA!J$102:AN$102,LTA!J$103:AN$103)</f>
        <v>145.29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654.55000000000007</v>
      </c>
      <c r="AB80" s="75">
        <f>-STOA!N80</f>
        <v>0</v>
      </c>
      <c r="AC80">
        <f t="shared" si="3"/>
        <v>19.455267562447261</v>
      </c>
      <c r="AD80">
        <f t="shared" si="4"/>
        <v>2296.6480136812747</v>
      </c>
      <c r="AE80">
        <f>'IDT-1'!B80</f>
        <v>0</v>
      </c>
      <c r="AF80" s="24"/>
      <c r="AG80">
        <f t="shared" si="5"/>
        <v>2296.6480136812747</v>
      </c>
      <c r="AI80" s="34">
        <f>PXIL!H80</f>
        <v>0</v>
      </c>
      <c r="AJ80" s="34">
        <f>PXIL!N80</f>
        <v>0</v>
      </c>
      <c r="AK80" s="34">
        <f>RTM_IEX!H80</f>
        <v>85.86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11.389559999999999</v>
      </c>
      <c r="E81">
        <f>GT_NG!P81</f>
        <v>14.803759612645971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82.596192320103256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1110.8620731922017</v>
      </c>
      <c r="P81" s="36">
        <v>118.30548314435156</v>
      </c>
      <c r="Q81" s="36">
        <v>38.225003267546725</v>
      </c>
      <c r="R81" s="38">
        <v>0</v>
      </c>
      <c r="S81" s="38">
        <v>3.86</v>
      </c>
      <c r="T81" s="37">
        <f>SUMPRODUCT(LTA!J81:AN81,LTA!J$101:AN$101,LTA!J$103:AN$103)</f>
        <v>71.42</v>
      </c>
      <c r="U81" s="37">
        <f>SUMPRODUCT(LTA!J81:AN81,LTA!J$102:AN$102,LTA!J$103:AN$103)</f>
        <v>135.79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654.55000000000007</v>
      </c>
      <c r="AB81" s="75">
        <f>-STOA!N81</f>
        <v>0</v>
      </c>
      <c r="AC81">
        <f t="shared" si="3"/>
        <v>19.679537400909531</v>
      </c>
      <c r="AD81">
        <f t="shared" si="4"/>
        <v>2323.12253413594</v>
      </c>
      <c r="AE81">
        <f>'IDT-1'!B81</f>
        <v>0</v>
      </c>
      <c r="AF81" s="24"/>
      <c r="AG81">
        <f t="shared" si="5"/>
        <v>2323.12253413594</v>
      </c>
      <c r="AI81" s="34">
        <f>PXIL!H81</f>
        <v>0</v>
      </c>
      <c r="AJ81" s="34">
        <f>PXIL!N81</f>
        <v>0</v>
      </c>
      <c r="AK81" s="34">
        <f>RTM_IEX!H81</f>
        <v>57.88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11.389559999999999</v>
      </c>
      <c r="E82">
        <f>GT_NG!P82</f>
        <v>14.803759612645971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82.596192320103256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1182.4432537073708</v>
      </c>
      <c r="P82" s="36">
        <v>118.30548314435156</v>
      </c>
      <c r="Q82" s="36">
        <v>38.225003267546725</v>
      </c>
      <c r="R82" s="38">
        <v>0</v>
      </c>
      <c r="S82" s="38">
        <v>3.86</v>
      </c>
      <c r="T82" s="37">
        <f>SUMPRODUCT(LTA!J82:AN82,LTA!J$101:AN$101,LTA!J$103:AN$103)</f>
        <v>70.349999999999994</v>
      </c>
      <c r="U82" s="37">
        <f>SUMPRODUCT(LTA!J82:AN82,LTA!J$102:AN$102,LTA!J$103:AN$103)</f>
        <v>135.29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654.55000000000007</v>
      </c>
      <c r="AB82" s="75">
        <f>-STOA!N82</f>
        <v>0</v>
      </c>
      <c r="AC82">
        <f t="shared" si="3"/>
        <v>20.032599317236947</v>
      </c>
      <c r="AD82">
        <f t="shared" si="4"/>
        <v>2364.8006527347811</v>
      </c>
      <c r="AE82">
        <f>'IDT-1'!B82</f>
        <v>0</v>
      </c>
      <c r="AF82" s="24"/>
      <c r="AG82">
        <f t="shared" si="5"/>
        <v>2364.8006527347811</v>
      </c>
      <c r="AI82" s="34">
        <f>PXIL!H82</f>
        <v>0</v>
      </c>
      <c r="AJ82" s="34">
        <f>PXIL!N82</f>
        <v>0</v>
      </c>
      <c r="AK82" s="34">
        <f>RTM_IEX!H82</f>
        <v>29.9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11.389559999999999</v>
      </c>
      <c r="E83">
        <f>GT_NG!P83</f>
        <v>14.803759612645971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78.396430360151172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1256.6485746702124</v>
      </c>
      <c r="P83" s="36">
        <v>118.30548314435156</v>
      </c>
      <c r="Q83" s="36">
        <v>38.225003267546725</v>
      </c>
      <c r="R83" s="38">
        <v>0</v>
      </c>
      <c r="S83" s="38">
        <v>3.86</v>
      </c>
      <c r="T83" s="37">
        <f>SUMPRODUCT(LTA!J83:AN83,LTA!J$101:AN$101,LTA!J$103:AN$103)</f>
        <v>68.98</v>
      </c>
      <c r="U83" s="37">
        <f>SUMPRODUCT(LTA!J83:AN83,LTA!J$102:AN$102,LTA!J$103:AN$103)</f>
        <v>132.09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799.2600000000001</v>
      </c>
      <c r="AB83" s="75">
        <f>-STOA!N83</f>
        <v>0</v>
      </c>
      <c r="AC83">
        <f t="shared" si="3"/>
        <v>22.808864513869697</v>
      </c>
      <c r="AD83">
        <f t="shared" si="4"/>
        <v>2393.2699465410383</v>
      </c>
      <c r="AE83">
        <f>'IDT-1'!B83</f>
        <v>0</v>
      </c>
      <c r="AF83" s="24"/>
      <c r="AG83">
        <f t="shared" si="5"/>
        <v>2393.2699465410383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-149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11.389559999999999</v>
      </c>
      <c r="E84">
        <f>GT_NG!P84</f>
        <v>14.803759612645971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78.396430360151172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1256.914794224763</v>
      </c>
      <c r="P84" s="36">
        <v>118.30548314435156</v>
      </c>
      <c r="Q84" s="36">
        <v>38.225003267546725</v>
      </c>
      <c r="R84" s="38">
        <v>0</v>
      </c>
      <c r="S84" s="38">
        <v>3.86</v>
      </c>
      <c r="T84" s="37">
        <f>SUMPRODUCT(LTA!J84:AN84,LTA!J$101:AN$101,LTA!J$103:AN$103)</f>
        <v>66.989999999999995</v>
      </c>
      <c r="U84" s="37">
        <f>SUMPRODUCT(LTA!J84:AN84,LTA!J$102:AN$102,LTA!J$103:AN$103)</f>
        <v>131.30000000000001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799.2600000000001</v>
      </c>
      <c r="AB84" s="75">
        <f>-STOA!N84</f>
        <v>0</v>
      </c>
      <c r="AC84">
        <f t="shared" si="3"/>
        <v>22.406546660507914</v>
      </c>
      <c r="AD84">
        <f t="shared" si="4"/>
        <v>2436.1584839489506</v>
      </c>
      <c r="AE84">
        <f>'IDT-1'!B84</f>
        <v>0</v>
      </c>
      <c r="AF84" s="24"/>
      <c r="AG84">
        <f t="shared" si="5"/>
        <v>2436.1584839489506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-104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11.389559999999999</v>
      </c>
      <c r="E85">
        <f>GT_NG!P85</f>
        <v>14.803759612645971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83.996221492510458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1256.914794224763</v>
      </c>
      <c r="P85" s="36">
        <v>118.30548314435156</v>
      </c>
      <c r="Q85" s="36">
        <v>38.224392598551887</v>
      </c>
      <c r="R85" s="38">
        <v>0</v>
      </c>
      <c r="S85" s="38">
        <v>3.86</v>
      </c>
      <c r="T85" s="37">
        <f>SUMPRODUCT(LTA!J85:AN85,LTA!J$101:AN$101,LTA!J$103:AN$103)</f>
        <v>65</v>
      </c>
      <c r="U85" s="37">
        <f>SUMPRODUCT(LTA!J85:AN85,LTA!J$102:AN$102,LTA!J$103:AN$103)</f>
        <v>132.59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799.2600000000001</v>
      </c>
      <c r="AB85" s="75">
        <f>-STOA!N85</f>
        <v>0</v>
      </c>
      <c r="AC85">
        <f t="shared" si="3"/>
        <v>21.964843786081495</v>
      </c>
      <c r="AD85">
        <f t="shared" si="4"/>
        <v>2498.4993672867413</v>
      </c>
      <c r="AE85">
        <f>'IDT-1'!B85</f>
        <v>0</v>
      </c>
      <c r="AF85" s="24"/>
      <c r="AG85">
        <f t="shared" si="5"/>
        <v>2498.4993672867413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-47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11.389559999999999</v>
      </c>
      <c r="E86">
        <f>GT_NG!P86</f>
        <v>14.803759612645971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1247.6491574004954</v>
      </c>
      <c r="P86" s="36">
        <v>118.30548314435156</v>
      </c>
      <c r="Q86" s="36">
        <v>38.224392598551887</v>
      </c>
      <c r="R86" s="38">
        <v>0</v>
      </c>
      <c r="S86" s="38">
        <v>3.86</v>
      </c>
      <c r="T86" s="37">
        <f>SUMPRODUCT(LTA!J86:AN86,LTA!J$101:AN$101,LTA!J$103:AN$103)</f>
        <v>63</v>
      </c>
      <c r="U86" s="37">
        <f>SUMPRODUCT(LTA!J86:AN86,LTA!J$102:AN$102,LTA!J$103:AN$103)</f>
        <v>129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799.2600000000001</v>
      </c>
      <c r="AB86" s="75">
        <f>-STOA!N86</f>
        <v>0</v>
      </c>
      <c r="AC86">
        <f t="shared" si="3"/>
        <v>21.482431763150775</v>
      </c>
      <c r="AD86">
        <f t="shared" si="4"/>
        <v>2535.949920992894</v>
      </c>
      <c r="AE86">
        <f>'IDT-1'!B86</f>
        <v>0</v>
      </c>
      <c r="AF86" s="24"/>
      <c r="AG86">
        <f t="shared" si="5"/>
        <v>2535.949920992894</v>
      </c>
      <c r="AI86" s="34">
        <f>PXIL!H86</f>
        <v>0</v>
      </c>
      <c r="AJ86" s="34">
        <f>PXIL!N86</f>
        <v>0</v>
      </c>
      <c r="AK86" s="34">
        <f>RTM_IEX!H86</f>
        <v>4.82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11.389559999999999</v>
      </c>
      <c r="E87">
        <f>GT_NG!P87</f>
        <v>14.803759612645971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1242.0403486573705</v>
      </c>
      <c r="P87" s="36">
        <v>118.30548314435156</v>
      </c>
      <c r="Q87" s="36">
        <v>38.224392598551887</v>
      </c>
      <c r="R87" s="38">
        <v>0</v>
      </c>
      <c r="S87" s="38">
        <v>3.86</v>
      </c>
      <c r="T87" s="37">
        <f>SUMPRODUCT(LTA!J87:AN87,LTA!J$101:AN$101,LTA!J$103:AN$103)</f>
        <v>62.66</v>
      </c>
      <c r="U87" s="37">
        <f>SUMPRODUCT(LTA!J87:AN87,LTA!J$102:AN$102,LTA!J$103:AN$103)</f>
        <v>124.5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799.2600000000001</v>
      </c>
      <c r="AB87" s="75">
        <f>-STOA!N87</f>
        <v>0</v>
      </c>
      <c r="AC87">
        <f t="shared" si="3"/>
        <v>21.825581769708528</v>
      </c>
      <c r="AD87">
        <f t="shared" si="4"/>
        <v>2576.4579622432116</v>
      </c>
      <c r="AE87">
        <f>'IDT-1'!B87</f>
        <v>8</v>
      </c>
      <c r="AF87" s="24"/>
      <c r="AG87">
        <f t="shared" si="5"/>
        <v>2584.4579622432116</v>
      </c>
      <c r="AI87" s="34">
        <f>PXIL!H87</f>
        <v>0</v>
      </c>
      <c r="AJ87" s="34">
        <f>PXIL!N87</f>
        <v>0</v>
      </c>
      <c r="AK87" s="34">
        <f>RTM_IEX!H87</f>
        <v>40.51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11.389559999999999</v>
      </c>
      <c r="E88">
        <f>GT_NG!P88</f>
        <v>14.803759612645971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1247.6395684257714</v>
      </c>
      <c r="P88" s="36">
        <v>118.30548314435156</v>
      </c>
      <c r="Q88" s="36">
        <v>38.224392598551887</v>
      </c>
      <c r="R88" s="38">
        <v>0</v>
      </c>
      <c r="S88" s="38">
        <v>3.86</v>
      </c>
      <c r="T88" s="37">
        <f>SUMPRODUCT(LTA!J88:AN88,LTA!J$101:AN$101,LTA!J$103:AN$103)</f>
        <v>61.33</v>
      </c>
      <c r="U88" s="37">
        <f>SUMPRODUCT(LTA!J88:AN88,LTA!J$102:AN$102,LTA!J$103:AN$103)</f>
        <v>121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799.2600000000001</v>
      </c>
      <c r="AB88" s="75">
        <f>-STOA!N88</f>
        <v>0</v>
      </c>
      <c r="AC88">
        <f t="shared" si="3"/>
        <v>21.864551215763093</v>
      </c>
      <c r="AD88">
        <f t="shared" si="4"/>
        <v>2581.0582125655578</v>
      </c>
      <c r="AE88">
        <f>'IDT-1'!B88</f>
        <v>55</v>
      </c>
      <c r="AF88" s="24"/>
      <c r="AG88">
        <f t="shared" si="5"/>
        <v>2636.0582125655578</v>
      </c>
      <c r="AI88" s="34">
        <f>PXIL!H88</f>
        <v>0</v>
      </c>
      <c r="AJ88" s="34">
        <f>PXIL!N88</f>
        <v>0</v>
      </c>
      <c r="AK88" s="34">
        <f>RTM_IEX!H88</f>
        <v>44.38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11.389559999999999</v>
      </c>
      <c r="E89">
        <f>GT_NG!P89</f>
        <v>14.803759612645971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99.605780131328117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1246.4295708272773</v>
      </c>
      <c r="P89" s="36">
        <v>118.30548314435156</v>
      </c>
      <c r="Q89" s="36">
        <v>38.224392598551887</v>
      </c>
      <c r="R89" s="38">
        <v>0</v>
      </c>
      <c r="S89" s="38">
        <v>3.86</v>
      </c>
      <c r="T89" s="37">
        <f>SUMPRODUCT(LTA!J89:AN89,LTA!J$101:AN$101,LTA!J$103:AN$103)</f>
        <v>60.010000000000005</v>
      </c>
      <c r="U89" s="37">
        <f>SUMPRODUCT(LTA!J89:AN89,LTA!J$102:AN$102,LTA!J$103:AN$103)</f>
        <v>114.99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799.2600000000001</v>
      </c>
      <c r="AB89" s="75">
        <f>-STOA!N89</f>
        <v>0</v>
      </c>
      <c r="AC89">
        <f t="shared" si="3"/>
        <v>22.032683789038899</v>
      </c>
      <c r="AD89">
        <f t="shared" si="4"/>
        <v>2600.9058625251159</v>
      </c>
      <c r="AE89">
        <f>'IDT-1'!B89</f>
        <v>103</v>
      </c>
      <c r="AF89" s="24"/>
      <c r="AG89">
        <f t="shared" si="5"/>
        <v>2703.9058625251159</v>
      </c>
      <c r="AI89" s="34">
        <f>PXIL!H89</f>
        <v>0</v>
      </c>
      <c r="AJ89" s="34">
        <f>PXIL!N89</f>
        <v>0</v>
      </c>
      <c r="AK89" s="34">
        <f>RTM_IEX!H89</f>
        <v>72.94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11.389559999999999</v>
      </c>
      <c r="E90">
        <f>GT_NG!P90</f>
        <v>14.803759612645971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99.605780131328117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1255.8195172673757</v>
      </c>
      <c r="P90" s="36">
        <v>118.30548314435156</v>
      </c>
      <c r="Q90" s="36">
        <v>38.224392598551887</v>
      </c>
      <c r="R90" s="38">
        <v>0</v>
      </c>
      <c r="S90" s="38">
        <v>3.86</v>
      </c>
      <c r="T90" s="37">
        <f>SUMPRODUCT(LTA!J90:AN90,LTA!J$101:AN$101,LTA!J$103:AN$103)</f>
        <v>57.8</v>
      </c>
      <c r="U90" s="37">
        <f>SUMPRODUCT(LTA!J90:AN90,LTA!J$102:AN$102,LTA!J$103:AN$103)</f>
        <v>112.78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799.2600000000001</v>
      </c>
      <c r="AB90" s="75">
        <f>-STOA!N90</f>
        <v>0</v>
      </c>
      <c r="AC90">
        <f t="shared" si="3"/>
        <v>22.101899339135723</v>
      </c>
      <c r="AD90">
        <f t="shared" si="4"/>
        <v>2609.0765934151173</v>
      </c>
      <c r="AE90">
        <f>'IDT-1'!B90</f>
        <v>147</v>
      </c>
      <c r="AF90" s="24"/>
      <c r="AG90">
        <f t="shared" si="5"/>
        <v>2756.0765934151173</v>
      </c>
      <c r="AI90" s="34">
        <f>PXIL!H90</f>
        <v>0</v>
      </c>
      <c r="AJ90" s="34">
        <f>PXIL!N90</f>
        <v>0</v>
      </c>
      <c r="AK90" s="34">
        <f>RTM_IEX!H90</f>
        <v>76.209999999999994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11.389559999999999</v>
      </c>
      <c r="E91">
        <f>GT_NG!P91</f>
        <v>14.803759612645971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1255.8195172673757</v>
      </c>
      <c r="P91" s="36">
        <v>118.30548314435156</v>
      </c>
      <c r="Q91" s="36">
        <v>38.224392598551887</v>
      </c>
      <c r="R91" s="38">
        <v>0</v>
      </c>
      <c r="S91" s="38">
        <v>3.86</v>
      </c>
      <c r="T91" s="37">
        <f>SUMPRODUCT(LTA!J91:AN91,LTA!J$101:AN$101,LTA!J$103:AN$103)</f>
        <v>60.459999999999994</v>
      </c>
      <c r="U91" s="37">
        <f>SUMPRODUCT(LTA!J91:AN91,LTA!J$102:AN$102,LTA!J$103:AN$103)</f>
        <v>113.09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905.81000000000017</v>
      </c>
      <c r="AB91" s="75">
        <f>-STOA!N91</f>
        <v>0</v>
      </c>
      <c r="AC91">
        <f t="shared" si="3"/>
        <v>22.850206786032569</v>
      </c>
      <c r="AD91">
        <f t="shared" si="4"/>
        <v>2697.4125058368923</v>
      </c>
      <c r="AE91">
        <f>'IDT-1'!B91</f>
        <v>102</v>
      </c>
      <c r="AF91" s="24"/>
      <c r="AG91">
        <f t="shared" si="5"/>
        <v>2799.4125058368923</v>
      </c>
      <c r="AI91" s="34">
        <f>PXIL!H91</f>
        <v>0</v>
      </c>
      <c r="AJ91" s="34">
        <f>PXIL!N91</f>
        <v>0</v>
      </c>
      <c r="AK91" s="34">
        <f>RTM_IEX!H91</f>
        <v>55.77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11.389559999999999</v>
      </c>
      <c r="E92">
        <f>GT_NG!P92</f>
        <v>14.803759612645971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1255.8195172673757</v>
      </c>
      <c r="P92" s="36">
        <v>118.30548314435156</v>
      </c>
      <c r="Q92" s="36">
        <v>38.224392598551887</v>
      </c>
      <c r="R92" s="38">
        <v>0</v>
      </c>
      <c r="S92" s="38">
        <v>3.86</v>
      </c>
      <c r="T92" s="37">
        <f>SUMPRODUCT(LTA!J92:AN92,LTA!J$101:AN$101,LTA!J$103:AN$103)</f>
        <v>61.150000000000006</v>
      </c>
      <c r="U92" s="37">
        <f>SUMPRODUCT(LTA!J92:AN92,LTA!J$102:AN$102,LTA!J$103:AN$103)</f>
        <v>113.99000000000001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905.81000000000017</v>
      </c>
      <c r="AB92" s="75">
        <f>-STOA!N92</f>
        <v>0</v>
      </c>
      <c r="AC92">
        <f t="shared" si="3"/>
        <v>22.810138786032567</v>
      </c>
      <c r="AD92">
        <f t="shared" si="4"/>
        <v>2692.6825738368925</v>
      </c>
      <c r="AE92">
        <f>'IDT-1'!B92</f>
        <v>149</v>
      </c>
      <c r="AF92" s="24"/>
      <c r="AG92">
        <f t="shared" si="5"/>
        <v>2841.6825738368925</v>
      </c>
      <c r="AI92" s="34">
        <f>PXIL!H92</f>
        <v>0</v>
      </c>
      <c r="AJ92" s="34">
        <f>PXIL!N92</f>
        <v>0</v>
      </c>
      <c r="AK92" s="34">
        <f>RTM_IEX!H92</f>
        <v>49.41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11.389559999999999</v>
      </c>
      <c r="E93">
        <f>GT_NG!P93</f>
        <v>14.803759612645971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1256.3177839577756</v>
      </c>
      <c r="P93" s="36">
        <v>118.30548314435156</v>
      </c>
      <c r="Q93" s="36">
        <v>38.224392598551887</v>
      </c>
      <c r="R93" s="38">
        <v>0</v>
      </c>
      <c r="S93" s="38">
        <v>3.86</v>
      </c>
      <c r="T93" s="37">
        <f>SUMPRODUCT(LTA!J93:AN93,LTA!J$101:AN$101,LTA!J$103:AN$103)</f>
        <v>68.77</v>
      </c>
      <c r="U93" s="37">
        <f>SUMPRODUCT(LTA!J93:AN93,LTA!J$102:AN$102,LTA!J$103:AN$103)</f>
        <v>113.29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905.81000000000017</v>
      </c>
      <c r="AB93" s="75">
        <f>-STOA!N93</f>
        <v>0</v>
      </c>
      <c r="AC93">
        <f t="shared" si="3"/>
        <v>22.653716226231925</v>
      </c>
      <c r="AD93">
        <f t="shared" si="4"/>
        <v>2674.2172630870928</v>
      </c>
      <c r="AE93">
        <f>'IDT-1'!B93</f>
        <v>176</v>
      </c>
      <c r="AF93" s="24"/>
      <c r="AG93">
        <f t="shared" si="5"/>
        <v>2850.2172630870928</v>
      </c>
      <c r="AI93" s="34">
        <f>PXIL!H93</f>
        <v>0</v>
      </c>
      <c r="AJ93" s="34">
        <f>PXIL!N93</f>
        <v>0</v>
      </c>
      <c r="AK93" s="34">
        <f>RTM_IEX!H93</f>
        <v>23.37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11.389559999999999</v>
      </c>
      <c r="E94">
        <f>GT_NG!P94</f>
        <v>14.803759612645971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1245.5990087402249</v>
      </c>
      <c r="P94" s="36">
        <v>118.30548314435156</v>
      </c>
      <c r="Q94" s="36">
        <v>38.224392598551887</v>
      </c>
      <c r="R94" s="38">
        <v>0</v>
      </c>
      <c r="S94" s="38">
        <v>3.86</v>
      </c>
      <c r="T94" s="37">
        <f>SUMPRODUCT(LTA!J94:AN94,LTA!J$101:AN$101,LTA!J$103:AN$103)</f>
        <v>68.790000000000006</v>
      </c>
      <c r="U94" s="37">
        <f>SUMPRODUCT(LTA!J94:AN94,LTA!J$102:AN$102,LTA!J$103:AN$103)</f>
        <v>113.88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905.81000000000017</v>
      </c>
      <c r="AB94" s="75">
        <f>-STOA!N94</f>
        <v>0</v>
      </c>
      <c r="AC94">
        <f t="shared" si="3"/>
        <v>22.6286105144045</v>
      </c>
      <c r="AD94">
        <f t="shared" si="4"/>
        <v>2671.2535935813694</v>
      </c>
      <c r="AE94">
        <f>'IDT-1'!B94</f>
        <v>201</v>
      </c>
      <c r="AF94" s="24"/>
      <c r="AG94">
        <f t="shared" si="5"/>
        <v>2872.2535935813694</v>
      </c>
      <c r="AI94" s="34">
        <f>PXIL!H94</f>
        <v>0</v>
      </c>
      <c r="AJ94" s="34">
        <f>PXIL!N94</f>
        <v>0</v>
      </c>
      <c r="AK94" s="34">
        <f>RTM_IEX!H94</f>
        <v>30.49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11.389559999999999</v>
      </c>
      <c r="E95">
        <f>GT_NG!P95</f>
        <v>14.803759612645971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1246.7788565721216</v>
      </c>
      <c r="P95" s="36">
        <v>118.30548314435156</v>
      </c>
      <c r="Q95" s="36">
        <v>38.224392598551887</v>
      </c>
      <c r="R95" s="38">
        <v>0</v>
      </c>
      <c r="S95" s="38">
        <v>3.86</v>
      </c>
      <c r="T95" s="37">
        <f>SUMPRODUCT(LTA!J95:AN95,LTA!J$101:AN$101,LTA!J$103:AN$103)</f>
        <v>69.400000000000006</v>
      </c>
      <c r="U95" s="37">
        <f>SUMPRODUCT(LTA!J95:AN95,LTA!J$102:AN$102,LTA!J$103:AN$103)</f>
        <v>116.67999999999999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904.75000000000011</v>
      </c>
      <c r="AB95" s="75">
        <f>-STOA!N95</f>
        <v>0</v>
      </c>
      <c r="AC95">
        <f t="shared" si="3"/>
        <v>22.402145236192439</v>
      </c>
      <c r="AD95">
        <f t="shared" si="4"/>
        <v>2644.5199066914788</v>
      </c>
      <c r="AE95">
        <f>'IDT-1'!B95</f>
        <v>223</v>
      </c>
      <c r="AF95" s="24"/>
      <c r="AG95">
        <f t="shared" si="5"/>
        <v>2867.5199066914788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11.389559999999999</v>
      </c>
      <c r="E96">
        <f>GT_NG!P96</f>
        <v>14.803759612645971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1246.7788565721216</v>
      </c>
      <c r="P96" s="36">
        <v>118.30548314435156</v>
      </c>
      <c r="Q96" s="36">
        <v>38.224392598551887</v>
      </c>
      <c r="R96" s="38">
        <v>0</v>
      </c>
      <c r="S96" s="38">
        <v>3.86</v>
      </c>
      <c r="T96" s="37">
        <f>SUMPRODUCT(LTA!J96:AN96,LTA!J$101:AN$101,LTA!J$103:AN$103)</f>
        <v>69.400000000000006</v>
      </c>
      <c r="U96" s="37">
        <f>SUMPRODUCT(LTA!J96:AN96,LTA!J$102:AN$102,LTA!J$103:AN$103)</f>
        <v>118.98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904.75000000000011</v>
      </c>
      <c r="AB96" s="75">
        <f>-STOA!N96</f>
        <v>0</v>
      </c>
      <c r="AC96">
        <f t="shared" si="3"/>
        <v>22.421465236192436</v>
      </c>
      <c r="AD96">
        <f t="shared" si="4"/>
        <v>2646.8005866914787</v>
      </c>
      <c r="AE96">
        <f>'IDT-1'!B96</f>
        <v>208</v>
      </c>
      <c r="AF96" s="24"/>
      <c r="AG96">
        <f t="shared" si="5"/>
        <v>2854.8005866914787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11.389559999999999</v>
      </c>
      <c r="E97">
        <f>GT_NG!P97</f>
        <v>14.803759612645971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1246.7788565721216</v>
      </c>
      <c r="P97" s="36">
        <v>118.30548314435156</v>
      </c>
      <c r="Q97" s="36">
        <v>38.224392598551887</v>
      </c>
      <c r="R97" s="38">
        <v>0</v>
      </c>
      <c r="S97" s="38">
        <v>3.86</v>
      </c>
      <c r="T97" s="37">
        <f>SUMPRODUCT(LTA!J97:AN97,LTA!J$101:AN$101,LTA!J$103:AN$103)</f>
        <v>69.400000000000006</v>
      </c>
      <c r="U97" s="37">
        <f>SUMPRODUCT(LTA!J97:AN97,LTA!J$102:AN$102,LTA!J$103:AN$103)</f>
        <v>115.38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904.75000000000011</v>
      </c>
      <c r="AB97" s="75">
        <f>-STOA!N97</f>
        <v>0</v>
      </c>
      <c r="AC97">
        <f t="shared" si="3"/>
        <v>22.391225236192437</v>
      </c>
      <c r="AD97">
        <f t="shared" si="4"/>
        <v>2643.2308266914788</v>
      </c>
      <c r="AE97">
        <f>'IDT-1'!B97</f>
        <v>189</v>
      </c>
      <c r="AF97" s="24"/>
      <c r="AG97">
        <f t="shared" si="5"/>
        <v>2832.2308266914788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11.389559999999999</v>
      </c>
      <c r="E98">
        <f>GT_NG!P98</f>
        <v>14.803759612645971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1246.7788565721216</v>
      </c>
      <c r="P98" s="36">
        <v>118.30548314435156</v>
      </c>
      <c r="Q98" s="36">
        <v>38.224392598551887</v>
      </c>
      <c r="R98" s="38">
        <v>0</v>
      </c>
      <c r="S98" s="38">
        <v>3.86</v>
      </c>
      <c r="T98" s="37">
        <f>SUMPRODUCT(LTA!J98:AN98,LTA!J$101:AN$101,LTA!J$103:AN$103)</f>
        <v>69.400000000000006</v>
      </c>
      <c r="U98" s="37">
        <f>SUMPRODUCT(LTA!J98:AN98,LTA!J$102:AN$102,LTA!J$103:AN$103)</f>
        <v>117.48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904.75000000000011</v>
      </c>
      <c r="AB98" s="75">
        <f>-STOA!N98</f>
        <v>0</v>
      </c>
      <c r="AC98">
        <f t="shared" si="3"/>
        <v>22.408865236192437</v>
      </c>
      <c r="AD98">
        <f t="shared" si="4"/>
        <v>2645.3131866914787</v>
      </c>
      <c r="AE98">
        <f>'IDT-1'!B98</f>
        <v>168</v>
      </c>
      <c r="AF98" s="24"/>
      <c r="AG98">
        <f t="shared" si="5"/>
        <v>2813.3131866914787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0.27334943999999972</v>
      </c>
      <c r="E99">
        <f t="shared" si="6"/>
        <v>0.34333048799338728</v>
      </c>
      <c r="F99">
        <f t="shared" si="6"/>
        <v>0</v>
      </c>
      <c r="G99">
        <f t="shared" si="6"/>
        <v>1.0257143845468859</v>
      </c>
      <c r="H99">
        <f t="shared" si="6"/>
        <v>0</v>
      </c>
      <c r="I99">
        <f t="shared" si="6"/>
        <v>2.0541410528218642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25.207497450233948</v>
      </c>
      <c r="P99" s="36">
        <f t="shared" si="6"/>
        <v>2.2050902782782313</v>
      </c>
      <c r="Q99" s="36">
        <f t="shared" si="6"/>
        <v>0.71689666255958107</v>
      </c>
      <c r="R99" s="38">
        <f t="shared" si="6"/>
        <v>0.51200747130386581</v>
      </c>
      <c r="S99" s="38">
        <f t="shared" si="6"/>
        <v>8.0530000000000115E-2</v>
      </c>
      <c r="T99" s="37">
        <f t="shared" si="6"/>
        <v>4.3448525000000027</v>
      </c>
      <c r="U99" s="37">
        <f t="shared" si="6"/>
        <v>2.6389800000000005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-2.3857474999999999</v>
      </c>
      <c r="AA99" s="75">
        <f t="shared" si="6"/>
        <v>18.795370000000002</v>
      </c>
      <c r="AB99" s="75">
        <f t="shared" si="6"/>
        <v>0</v>
      </c>
      <c r="AC99">
        <f t="shared" si="6"/>
        <v>0.52423345802562316</v>
      </c>
      <c r="AD99">
        <f t="shared" si="6"/>
        <v>56.482231269712138</v>
      </c>
      <c r="AE99">
        <f t="shared" si="6"/>
        <v>0.43225000000000002</v>
      </c>
      <c r="AG99">
        <f t="shared" si="6"/>
        <v>56.914481269712141</v>
      </c>
      <c r="AI99">
        <f t="shared" si="6"/>
        <v>0</v>
      </c>
      <c r="AJ99">
        <f t="shared" si="6"/>
        <v>0</v>
      </c>
      <c r="AK99">
        <f t="shared" si="6"/>
        <v>1.4984525000000002</v>
      </c>
      <c r="AL99">
        <f t="shared" si="6"/>
        <v>-0.30399999999999999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45472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6.3690899999999999</v>
      </c>
      <c r="E3">
        <f>GT_NG!Q3</f>
        <v>8.11164910281971</v>
      </c>
      <c r="F3">
        <f>GT_Spot!Q3</f>
        <v>0</v>
      </c>
      <c r="G3">
        <f>PPCL_NG!Q3</f>
        <v>24.17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840.38748493785749</v>
      </c>
      <c r="P3" s="36">
        <v>68.41735911687509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47.33</v>
      </c>
      <c r="U3" s="37">
        <f>SUMPRODUCT(LTA!J3:AN3,LTA!J$102:AN$102,LTA!J$104:AN$104)</f>
        <v>122.16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-295</v>
      </c>
      <c r="AA3" s="75">
        <f>STOA!I3</f>
        <v>665.6</v>
      </c>
      <c r="AB3" s="75">
        <f>-STOA!O3</f>
        <v>0</v>
      </c>
      <c r="AC3">
        <f>SUMIF(B3:AB3,"&gt;0")*$AC$2-SUMIF(B3:AB3,"&lt;0")*($AC$2/(1-$AC$2))+SUMIF(AI3:AR3,"&gt;0")*$AC$2-SUMIF(AI3:AR3,"&lt;0")*($AC$2/(1-$AC$2))</f>
        <v>20.225780563167103</v>
      </c>
      <c r="AD3">
        <f>SUM(B3:AB3,AI3:AV3)-AC3</f>
        <v>1301.0223425323234</v>
      </c>
      <c r="AE3">
        <f>'IDT-1'!C3</f>
        <v>0</v>
      </c>
      <c r="AF3" s="24"/>
      <c r="AG3">
        <f>SUM(AD3:AF3)</f>
        <v>1301.0223425323234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-246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6.3690899999999999</v>
      </c>
      <c r="E4">
        <f>GT_NG!Q4</f>
        <v>8.11164910281971</v>
      </c>
      <c r="F4">
        <f>GT_Spot!Q4</f>
        <v>0</v>
      </c>
      <c r="G4">
        <f>PPCL_NG!Q4</f>
        <v>24.17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840.38748493785749</v>
      </c>
      <c r="P4" s="36">
        <v>68.41735911687509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48.33</v>
      </c>
      <c r="U4" s="37">
        <f>SUMPRODUCT(LTA!J4:AN4,LTA!J$102:AN$102,LTA!J$104:AN$104)</f>
        <v>122.5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-310</v>
      </c>
      <c r="AA4" s="75">
        <f>STOA!I4</f>
        <v>665.6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20.381046244490221</v>
      </c>
      <c r="AD4">
        <f t="shared" ref="AD4:AD67" si="1">SUM(B4:AB4,AI4:AV4)-AC4</f>
        <v>1285.2070768510002</v>
      </c>
      <c r="AE4">
        <f>'IDT-1'!C4</f>
        <v>0</v>
      </c>
      <c r="AF4" s="24"/>
      <c r="AG4">
        <f t="shared" ref="AG4:AG67" si="2">SUM(AD4:AF4)</f>
        <v>1285.2070768510002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-248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6.3690899999999999</v>
      </c>
      <c r="E5">
        <f>GT_NG!Q5</f>
        <v>8.11164910281971</v>
      </c>
      <c r="F5">
        <f>GT_Spot!Q5</f>
        <v>0</v>
      </c>
      <c r="G5">
        <f>PPCL_NG!Q5</f>
        <v>24.17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840.38748493785749</v>
      </c>
      <c r="P5" s="36">
        <v>68.41735911687509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49.33</v>
      </c>
      <c r="U5" s="37">
        <f>SUMPRODUCT(LTA!J5:AN5,LTA!J$102:AN$102,LTA!J$104:AN$104)</f>
        <v>123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-330</v>
      </c>
      <c r="AA5" s="75">
        <f>STOA!I5</f>
        <v>665.6</v>
      </c>
      <c r="AB5" s="75">
        <f>-STOA!O5</f>
        <v>0</v>
      </c>
      <c r="AC5">
        <f t="shared" si="0"/>
        <v>20.334348140415994</v>
      </c>
      <c r="AD5">
        <f t="shared" si="1"/>
        <v>1293.7537749550745</v>
      </c>
      <c r="AE5">
        <f>'IDT-1'!C5</f>
        <v>0</v>
      </c>
      <c r="AF5" s="24"/>
      <c r="AG5">
        <f t="shared" si="2"/>
        <v>1293.7537749550745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-221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6.3690899999999999</v>
      </c>
      <c r="E6">
        <f>GT_NG!Q6</f>
        <v>8.11164910281971</v>
      </c>
      <c r="F6">
        <f>GT_Spot!Q6</f>
        <v>0</v>
      </c>
      <c r="G6">
        <f>PPCL_NG!Q6</f>
        <v>24.17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839.60289518200534</v>
      </c>
      <c r="P6" s="36">
        <v>68.41735911687509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50.67</v>
      </c>
      <c r="U6" s="37">
        <f>SUMPRODUCT(LTA!J6:AN6,LTA!J$102:AN$102,LTA!J$104:AN$104)</f>
        <v>123.5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-345</v>
      </c>
      <c r="AA6" s="75">
        <f>STOA!I6</f>
        <v>665.6</v>
      </c>
      <c r="AB6" s="75">
        <f>-STOA!O6</f>
        <v>0</v>
      </c>
      <c r="AC6">
        <f t="shared" si="0"/>
        <v>20.470280952340175</v>
      </c>
      <c r="AD6">
        <f t="shared" si="1"/>
        <v>1279.6732523872984</v>
      </c>
      <c r="AE6">
        <f>'IDT-1'!C6</f>
        <v>0</v>
      </c>
      <c r="AF6" s="24"/>
      <c r="AG6">
        <f t="shared" si="2"/>
        <v>1279.6732523872984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-221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6.3690899999999999</v>
      </c>
      <c r="E7">
        <f>GT_NG!Q7</f>
        <v>8.11164910281971</v>
      </c>
      <c r="F7">
        <f>GT_Spot!Q7</f>
        <v>0</v>
      </c>
      <c r="G7">
        <f>PPCL_NG!Q7</f>
        <v>24.65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841.79123398845775</v>
      </c>
      <c r="P7" s="36">
        <v>68.41735911687509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51.67</v>
      </c>
      <c r="U7" s="37">
        <f>SUMPRODUCT(LTA!J7:AN7,LTA!J$102:AN$102,LTA!J$104:AN$104)</f>
        <v>123.84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-360</v>
      </c>
      <c r="AA7" s="75">
        <f>STOA!I7</f>
        <v>665.6</v>
      </c>
      <c r="AB7" s="75">
        <f>-STOA!O7</f>
        <v>0</v>
      </c>
      <c r="AC7">
        <f t="shared" si="0"/>
        <v>20.512422156039261</v>
      </c>
      <c r="AD7">
        <f t="shared" si="1"/>
        <v>1282.6394499900514</v>
      </c>
      <c r="AE7">
        <f>'IDT-1'!C7</f>
        <v>0</v>
      </c>
      <c r="AF7" s="24"/>
      <c r="AG7">
        <f t="shared" si="2"/>
        <v>1282.6394499900514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-207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6.3690899999999999</v>
      </c>
      <c r="E8">
        <f>GT_NG!Q8</f>
        <v>8.11164910281971</v>
      </c>
      <c r="F8">
        <f>GT_Spot!Q8</f>
        <v>0</v>
      </c>
      <c r="G8">
        <f>PPCL_NG!Q8</f>
        <v>24.65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840.2618603559705</v>
      </c>
      <c r="P8" s="36">
        <v>68.41735911687509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52.67</v>
      </c>
      <c r="U8" s="37">
        <f>SUMPRODUCT(LTA!J8:AN8,LTA!J$102:AN$102,LTA!J$104:AN$104)</f>
        <v>124.16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-375</v>
      </c>
      <c r="AA8" s="75">
        <f>STOA!I8</f>
        <v>665.6</v>
      </c>
      <c r="AB8" s="75">
        <f>-STOA!O8</f>
        <v>0</v>
      </c>
      <c r="AC8">
        <f t="shared" si="0"/>
        <v>20.637730783399707</v>
      </c>
      <c r="AD8">
        <f t="shared" si="1"/>
        <v>1267.304767730204</v>
      </c>
      <c r="AE8">
        <f>'IDT-1'!C8</f>
        <v>0</v>
      </c>
      <c r="AF8" s="24"/>
      <c r="AG8">
        <f t="shared" si="2"/>
        <v>1267.304767730204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-207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6.3690899999999999</v>
      </c>
      <c r="E9">
        <f>GT_NG!Q9</f>
        <v>8.11164910281971</v>
      </c>
      <c r="F9">
        <f>GT_Spot!Q9</f>
        <v>0</v>
      </c>
      <c r="G9">
        <f>PPCL_NG!Q9</f>
        <v>24.65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728.54725490039129</v>
      </c>
      <c r="P9" s="36">
        <v>68.41735911687509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43.33</v>
      </c>
      <c r="U9" s="37">
        <f>SUMPRODUCT(LTA!J9:AN9,LTA!J$102:AN$102,LTA!J$104:AN$104)</f>
        <v>124.66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-395</v>
      </c>
      <c r="AA9" s="75">
        <f>STOA!I9</f>
        <v>665.6</v>
      </c>
      <c r="AB9" s="75">
        <f>-STOA!O9</f>
        <v>0</v>
      </c>
      <c r="AC9">
        <f t="shared" si="0"/>
        <v>18.697529798258604</v>
      </c>
      <c r="AD9">
        <f t="shared" si="1"/>
        <v>1233.090363259766</v>
      </c>
      <c r="AE9">
        <f>'IDT-1'!C9</f>
        <v>0</v>
      </c>
      <c r="AF9" s="24"/>
      <c r="AG9">
        <f t="shared" si="2"/>
        <v>1233.090363259766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6.3690899999999999</v>
      </c>
      <c r="E10">
        <f>GT_NG!Q10</f>
        <v>8.11164910281971</v>
      </c>
      <c r="F10">
        <f>GT_Spot!Q10</f>
        <v>0</v>
      </c>
      <c r="G10">
        <f>PPCL_NG!Q10</f>
        <v>24.65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728.35041715340003</v>
      </c>
      <c r="P10" s="36">
        <v>68.41735911687509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43.67</v>
      </c>
      <c r="U10" s="37">
        <f>SUMPRODUCT(LTA!J10:AN10,LTA!J$102:AN$102,LTA!J$104:AN$104)</f>
        <v>125.16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-410</v>
      </c>
      <c r="AA10" s="75">
        <f>STOA!I10</f>
        <v>665.6</v>
      </c>
      <c r="AB10" s="75">
        <f>-STOA!O10</f>
        <v>0</v>
      </c>
      <c r="AC10">
        <f t="shared" si="0"/>
        <v>18.829999727057213</v>
      </c>
      <c r="AD10">
        <f t="shared" si="1"/>
        <v>1218.6010555839759</v>
      </c>
      <c r="AE10">
        <f>'IDT-1'!C10</f>
        <v>0</v>
      </c>
      <c r="AF10" s="24"/>
      <c r="AG10">
        <f t="shared" si="2"/>
        <v>1218.6010555839759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-90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6.3690899999999999</v>
      </c>
      <c r="E11">
        <f>GT_NG!Q11</f>
        <v>8.11164910281971</v>
      </c>
      <c r="F11">
        <f>GT_Spot!Q11</f>
        <v>0</v>
      </c>
      <c r="G11">
        <f>PPCL_NG!Q11</f>
        <v>24.65</v>
      </c>
      <c r="H11">
        <f>PPCL_Spot!Q11</f>
        <v>0</v>
      </c>
      <c r="I11">
        <f>Bawana_NG!Q11</f>
        <v>47.767797907158993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728.03835773247135</v>
      </c>
      <c r="P11" s="36">
        <v>68.41735911687509</v>
      </c>
      <c r="Q11" s="36">
        <v>11.58</v>
      </c>
      <c r="R11" s="38">
        <v>0</v>
      </c>
      <c r="S11" s="38">
        <v>0</v>
      </c>
      <c r="T11" s="37">
        <f>SUMPRODUCT(LTA!J11:AN11,LTA!J$101:AN$101,LTA!J$104:AN$104)</f>
        <v>44</v>
      </c>
      <c r="U11" s="37">
        <f>SUMPRODUCT(LTA!J11:AN11,LTA!J$102:AN$102,LTA!J$104:AN$104)</f>
        <v>73.06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-430</v>
      </c>
      <c r="AA11" s="75">
        <f>STOA!I11</f>
        <v>665.6</v>
      </c>
      <c r="AB11" s="75">
        <f>-STOA!O11</f>
        <v>0</v>
      </c>
      <c r="AC11">
        <f t="shared" si="0"/>
        <v>18.11559165174064</v>
      </c>
      <c r="AD11">
        <f t="shared" si="1"/>
        <v>1184.4786622075846</v>
      </c>
      <c r="AE11">
        <f>'IDT-1'!C11</f>
        <v>0</v>
      </c>
      <c r="AF11" s="24"/>
      <c r="AG11">
        <f t="shared" si="2"/>
        <v>1184.4786622075846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-45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6.3690899999999999</v>
      </c>
      <c r="E12">
        <f>GT_NG!Q12</f>
        <v>8.11164910281971</v>
      </c>
      <c r="F12">
        <f>GT_Spot!Q12</f>
        <v>0</v>
      </c>
      <c r="G12">
        <f>PPCL_NG!Q12</f>
        <v>24.65</v>
      </c>
      <c r="H12">
        <f>PPCL_Spot!Q12</f>
        <v>0</v>
      </c>
      <c r="I12">
        <f>Bawana_NG!Q12</f>
        <v>47.767797907158993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728.03835773247135</v>
      </c>
      <c r="P12" s="36">
        <v>68.41735911687509</v>
      </c>
      <c r="Q12" s="36">
        <v>11.58</v>
      </c>
      <c r="R12" s="38">
        <v>0</v>
      </c>
      <c r="S12" s="38">
        <v>0</v>
      </c>
      <c r="T12" s="37">
        <f>SUMPRODUCT(LTA!J12:AN12,LTA!J$101:AN$101,LTA!J$104:AN$104)</f>
        <v>44.33</v>
      </c>
      <c r="U12" s="37">
        <f>SUMPRODUCT(LTA!J12:AN12,LTA!J$102:AN$102,LTA!J$104:AN$104)</f>
        <v>72.56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-445</v>
      </c>
      <c r="AA12" s="75">
        <f>STOA!I12</f>
        <v>665.6</v>
      </c>
      <c r="AB12" s="75">
        <f>-STOA!O12</f>
        <v>0</v>
      </c>
      <c r="AC12">
        <f t="shared" si="0"/>
        <v>18.114163651740636</v>
      </c>
      <c r="AD12">
        <f t="shared" si="1"/>
        <v>1184.3100902075846</v>
      </c>
      <c r="AE12">
        <f>'IDT-1'!C12</f>
        <v>0</v>
      </c>
      <c r="AF12" s="24"/>
      <c r="AG12">
        <f t="shared" si="2"/>
        <v>1184.3100902075846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6.3690899999999999</v>
      </c>
      <c r="E13">
        <f>GT_NG!Q13</f>
        <v>8.11164910281971</v>
      </c>
      <c r="F13">
        <f>GT_Spot!Q13</f>
        <v>0</v>
      </c>
      <c r="G13">
        <f>PPCL_NG!Q13</f>
        <v>24.65</v>
      </c>
      <c r="H13">
        <f>PPCL_Spot!Q13</f>
        <v>0</v>
      </c>
      <c r="I13">
        <f>Bawana_NG!Q13</f>
        <v>47.767797907158993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728.03835773247135</v>
      </c>
      <c r="P13" s="36">
        <v>68.41735911687509</v>
      </c>
      <c r="Q13" s="36">
        <v>11.58</v>
      </c>
      <c r="R13" s="38">
        <v>0</v>
      </c>
      <c r="S13" s="38">
        <v>0</v>
      </c>
      <c r="T13" s="37">
        <f>SUMPRODUCT(LTA!J13:AN13,LTA!J$101:AN$101,LTA!J$104:AN$104)</f>
        <v>28</v>
      </c>
      <c r="U13" s="37">
        <f>SUMPRODUCT(LTA!J13:AN13,LTA!J$102:AN$102,LTA!J$104:AN$104)</f>
        <v>72.72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-460</v>
      </c>
      <c r="AA13" s="75">
        <f>STOA!I13</f>
        <v>665.6</v>
      </c>
      <c r="AB13" s="75">
        <f>-STOA!O13</f>
        <v>0</v>
      </c>
      <c r="AC13">
        <f t="shared" si="0"/>
        <v>18.13928764851353</v>
      </c>
      <c r="AD13">
        <f t="shared" si="1"/>
        <v>1149.1149662108116</v>
      </c>
      <c r="AE13">
        <f>'IDT-1'!C13</f>
        <v>0</v>
      </c>
      <c r="AF13" s="24"/>
      <c r="AG13">
        <f t="shared" si="2"/>
        <v>1149.1149662108116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-34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6.3690899999999999</v>
      </c>
      <c r="E14">
        <f>GT_NG!Q14</f>
        <v>8.11164910281971</v>
      </c>
      <c r="F14">
        <f>GT_Spot!Q14</f>
        <v>0</v>
      </c>
      <c r="G14">
        <f>PPCL_NG!Q14</f>
        <v>24.65</v>
      </c>
      <c r="H14">
        <f>PPCL_Spot!Q14</f>
        <v>0</v>
      </c>
      <c r="I14">
        <f>Bawana_NG!Q14</f>
        <v>47.767797907158993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728.04000733120881</v>
      </c>
      <c r="P14" s="36">
        <v>68.41735911687509</v>
      </c>
      <c r="Q14" s="36">
        <v>11.58</v>
      </c>
      <c r="R14" s="38">
        <v>0</v>
      </c>
      <c r="S14" s="38">
        <v>0</v>
      </c>
      <c r="T14" s="37">
        <f>SUMPRODUCT(LTA!J14:AN14,LTA!J$101:AN$101,LTA!J$104:AN$104)</f>
        <v>28.33</v>
      </c>
      <c r="U14" s="37">
        <f>SUMPRODUCT(LTA!J14:AN14,LTA!J$102:AN$102,LTA!J$104:AN$104)</f>
        <v>72.72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-475</v>
      </c>
      <c r="AA14" s="75">
        <f>STOA!I14</f>
        <v>665.6</v>
      </c>
      <c r="AB14" s="75">
        <f>-STOA!O14</f>
        <v>0</v>
      </c>
      <c r="AC14">
        <f t="shared" si="0"/>
        <v>18.243727397841592</v>
      </c>
      <c r="AD14">
        <f t="shared" si="1"/>
        <v>1137.3421760602209</v>
      </c>
      <c r="AE14">
        <f>'IDT-1'!C14</f>
        <v>0</v>
      </c>
      <c r="AF14" s="24"/>
      <c r="AG14">
        <f t="shared" si="2"/>
        <v>1137.3421760602209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-31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6.3690899999999999</v>
      </c>
      <c r="E15">
        <f>GT_NG!Q15</f>
        <v>8.1149223101729699</v>
      </c>
      <c r="F15">
        <f>GT_Spot!Q15</f>
        <v>0</v>
      </c>
      <c r="G15">
        <f>PPCL_NG!Q15</f>
        <v>24.65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728.38765189109506</v>
      </c>
      <c r="P15" s="36">
        <v>68.41735911687509</v>
      </c>
      <c r="Q15" s="36">
        <v>11.58</v>
      </c>
      <c r="R15" s="38">
        <v>0</v>
      </c>
      <c r="S15" s="38">
        <v>0</v>
      </c>
      <c r="T15" s="37">
        <f>SUMPRODUCT(LTA!J15:AN15,LTA!J$101:AN$101,LTA!J$104:AN$104)</f>
        <v>28.67</v>
      </c>
      <c r="U15" s="37">
        <f>SUMPRODUCT(LTA!J15:AN15,LTA!J$102:AN$102,LTA!J$104:AN$104)</f>
        <v>67.22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-485</v>
      </c>
      <c r="AA15" s="75">
        <f>STOA!I15</f>
        <v>665.6</v>
      </c>
      <c r="AB15" s="75">
        <f>-STOA!O15</f>
        <v>0</v>
      </c>
      <c r="AC15">
        <f t="shared" si="0"/>
        <v>18.259701733679002</v>
      </c>
      <c r="AD15">
        <f t="shared" si="1"/>
        <v>1127.1770814253448</v>
      </c>
      <c r="AE15">
        <f>'IDT-1'!C15</f>
        <v>0</v>
      </c>
      <c r="AF15" s="24"/>
      <c r="AG15">
        <f t="shared" si="2"/>
        <v>1127.1770814253448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-27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6.3690899999999999</v>
      </c>
      <c r="E16">
        <f>GT_NG!Q16</f>
        <v>8.1149223101729699</v>
      </c>
      <c r="F16">
        <f>GT_Spot!Q16</f>
        <v>0</v>
      </c>
      <c r="G16">
        <f>PPCL_NG!Q16</f>
        <v>24.65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727.8729444214049</v>
      </c>
      <c r="P16" s="36">
        <v>68.41735911687509</v>
      </c>
      <c r="Q16" s="36">
        <v>11.58</v>
      </c>
      <c r="R16" s="38">
        <v>0</v>
      </c>
      <c r="S16" s="38">
        <v>0</v>
      </c>
      <c r="T16" s="37">
        <f>SUMPRODUCT(LTA!J16:AN16,LTA!J$101:AN$101,LTA!J$104:AN$104)</f>
        <v>29</v>
      </c>
      <c r="U16" s="37">
        <f>SUMPRODUCT(LTA!J16:AN16,LTA!J$102:AN$102,LTA!J$104:AN$104)</f>
        <v>67.400000000000006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-500</v>
      </c>
      <c r="AA16" s="75">
        <f>STOA!I16</f>
        <v>665.6</v>
      </c>
      <c r="AB16" s="75">
        <f>-STOA!O16</f>
        <v>0</v>
      </c>
      <c r="AC16">
        <f t="shared" si="0"/>
        <v>18.378258399082053</v>
      </c>
      <c r="AD16">
        <f t="shared" si="1"/>
        <v>1113.0538172902516</v>
      </c>
      <c r="AE16">
        <f>'IDT-1'!C16</f>
        <v>0</v>
      </c>
      <c r="AF16" s="24"/>
      <c r="AG16">
        <f t="shared" si="2"/>
        <v>1113.0538172902516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-26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6.3690899999999999</v>
      </c>
      <c r="E17">
        <f>GT_NG!Q17</f>
        <v>8.1149223101729699</v>
      </c>
      <c r="F17">
        <f>GT_Spot!Q17</f>
        <v>0</v>
      </c>
      <c r="G17">
        <f>PPCL_NG!Q17</f>
        <v>24.65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727.64632040537231</v>
      </c>
      <c r="P17" s="36">
        <v>33.762058662113539</v>
      </c>
      <c r="Q17" s="36">
        <v>11.58</v>
      </c>
      <c r="R17" s="38">
        <v>0</v>
      </c>
      <c r="S17" s="38">
        <v>0</v>
      </c>
      <c r="T17" s="37">
        <f>SUMPRODUCT(LTA!J17:AN17,LTA!J$101:AN$101,LTA!J$104:AN$104)</f>
        <v>19</v>
      </c>
      <c r="U17" s="37">
        <f>SUMPRODUCT(LTA!J17:AN17,LTA!J$102:AN$102,LTA!J$104:AN$104)</f>
        <v>67.56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-320</v>
      </c>
      <c r="AA17" s="75">
        <f>STOA!I17</f>
        <v>665.6</v>
      </c>
      <c r="AB17" s="75">
        <f>-STOA!O17</f>
        <v>0</v>
      </c>
      <c r="AC17">
        <f t="shared" si="0"/>
        <v>17.91788265627849</v>
      </c>
      <c r="AD17">
        <f t="shared" si="1"/>
        <v>1078.7922685622611</v>
      </c>
      <c r="AE17">
        <f>'IDT-1'!C17</f>
        <v>0</v>
      </c>
      <c r="AF17" s="24"/>
      <c r="AG17">
        <f t="shared" si="2"/>
        <v>1078.7922685622611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-196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6.3690899999999999</v>
      </c>
      <c r="E18">
        <f>GT_NG!Q18</f>
        <v>8.1149223101729699</v>
      </c>
      <c r="F18">
        <f>GT_Spot!Q18</f>
        <v>0</v>
      </c>
      <c r="G18">
        <f>PPCL_NG!Q18</f>
        <v>24.65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727.8834781884201</v>
      </c>
      <c r="P18" s="36">
        <v>33.759999999999991</v>
      </c>
      <c r="Q18" s="36">
        <v>14.63</v>
      </c>
      <c r="R18" s="38">
        <v>0</v>
      </c>
      <c r="S18" s="38">
        <v>0</v>
      </c>
      <c r="T18" s="37">
        <f>SUMPRODUCT(LTA!J18:AN18,LTA!J$101:AN$101,LTA!J$104:AN$104)</f>
        <v>18.670000000000002</v>
      </c>
      <c r="U18" s="37">
        <f>SUMPRODUCT(LTA!J18:AN18,LTA!J$102:AN$102,LTA!J$104:AN$104)</f>
        <v>67.72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-330</v>
      </c>
      <c r="AA18" s="75">
        <f>STOA!I18</f>
        <v>665.6</v>
      </c>
      <c r="AB18" s="75">
        <f>-STOA!O18</f>
        <v>0</v>
      </c>
      <c r="AC18">
        <f t="shared" si="0"/>
        <v>18.096530327942343</v>
      </c>
      <c r="AD18">
        <f t="shared" si="1"/>
        <v>1063.7287200115313</v>
      </c>
      <c r="AE18">
        <f>'IDT-1'!C18</f>
        <v>0</v>
      </c>
      <c r="AF18" s="24"/>
      <c r="AG18">
        <f t="shared" si="2"/>
        <v>1063.7287200115313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-204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6.3690899999999999</v>
      </c>
      <c r="E19">
        <f>GT_NG!Q19</f>
        <v>8.1149223101729699</v>
      </c>
      <c r="F19">
        <f>GT_Spot!Q19</f>
        <v>0</v>
      </c>
      <c r="G19">
        <f>PPCL_NG!Q19</f>
        <v>24.65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728.50738997670305</v>
      </c>
      <c r="P19" s="36">
        <v>33.762058662113539</v>
      </c>
      <c r="Q19" s="36">
        <v>14.63</v>
      </c>
      <c r="R19" s="38">
        <v>0</v>
      </c>
      <c r="S19" s="38">
        <v>0</v>
      </c>
      <c r="T19" s="37">
        <f>SUMPRODUCT(LTA!J19:AN19,LTA!J$101:AN$101,LTA!J$104:AN$104)</f>
        <v>19</v>
      </c>
      <c r="U19" s="37">
        <f>SUMPRODUCT(LTA!J19:AN19,LTA!J$102:AN$102,LTA!J$104:AN$104)</f>
        <v>62.22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-340</v>
      </c>
      <c r="AA19" s="75">
        <f>STOA!I19</f>
        <v>665.6</v>
      </c>
      <c r="AB19" s="75">
        <f>-STOA!O19</f>
        <v>0</v>
      </c>
      <c r="AC19">
        <f t="shared" si="0"/>
        <v>18.109187426075007</v>
      </c>
      <c r="AD19">
        <f t="shared" si="1"/>
        <v>1053.1720333637952</v>
      </c>
      <c r="AE19">
        <f>'IDT-1'!C19</f>
        <v>0</v>
      </c>
      <c r="AF19" s="24"/>
      <c r="AG19">
        <f t="shared" si="2"/>
        <v>1053.1720333637952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-200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6.3690899999999999</v>
      </c>
      <c r="E20">
        <f>GT_NG!Q20</f>
        <v>8.1149223101729699</v>
      </c>
      <c r="F20">
        <f>GT_Spot!Q20</f>
        <v>0</v>
      </c>
      <c r="G20">
        <f>PPCL_NG!Q20</f>
        <v>24.65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728.60387756042007</v>
      </c>
      <c r="P20" s="36">
        <v>33.759999999999991</v>
      </c>
      <c r="Q20" s="36">
        <v>14.63</v>
      </c>
      <c r="R20" s="38">
        <v>0</v>
      </c>
      <c r="S20" s="38">
        <v>0</v>
      </c>
      <c r="T20" s="37">
        <f>SUMPRODUCT(LTA!J20:AN20,LTA!J$101:AN$101,LTA!J$104:AN$104)</f>
        <v>19.329999999999998</v>
      </c>
      <c r="U20" s="37">
        <f>SUMPRODUCT(LTA!J20:AN20,LTA!J$102:AN$102,LTA!J$104:AN$104)</f>
        <v>62.22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-350</v>
      </c>
      <c r="AA20" s="75">
        <f>STOA!I20</f>
        <v>665.6</v>
      </c>
      <c r="AB20" s="75">
        <f>-STOA!O20</f>
        <v>0</v>
      </c>
      <c r="AC20">
        <f t="shared" si="0"/>
        <v>18.197464206265366</v>
      </c>
      <c r="AD20">
        <f t="shared" si="1"/>
        <v>1043.5081855052085</v>
      </c>
      <c r="AE20">
        <f>'IDT-1'!C20</f>
        <v>0</v>
      </c>
      <c r="AF20" s="24"/>
      <c r="AG20">
        <f t="shared" si="2"/>
        <v>1043.5081855052085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-200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6.3690899999999999</v>
      </c>
      <c r="E21">
        <f>GT_NG!Q21</f>
        <v>8.1149223101729699</v>
      </c>
      <c r="F21">
        <f>GT_Spot!Q21</f>
        <v>0</v>
      </c>
      <c r="G21">
        <f>PPCL_NG!Q21</f>
        <v>24.17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728.6036309226223</v>
      </c>
      <c r="P21" s="36">
        <v>33.763043360677898</v>
      </c>
      <c r="Q21" s="36">
        <v>14.63</v>
      </c>
      <c r="R21" s="38">
        <v>0</v>
      </c>
      <c r="S21" s="38">
        <v>0</v>
      </c>
      <c r="T21" s="37">
        <f>SUMPRODUCT(LTA!J21:AN21,LTA!J$101:AN$101,LTA!J$104:AN$104)</f>
        <v>19.670000000000002</v>
      </c>
      <c r="U21" s="37">
        <f>SUMPRODUCT(LTA!J21:AN21,LTA!J$102:AN$102,LTA!J$104:AN$104)</f>
        <v>62.22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-355</v>
      </c>
      <c r="AA21" s="75">
        <f>STOA!I21</f>
        <v>665.6</v>
      </c>
      <c r="AB21" s="75">
        <f>-STOA!O21</f>
        <v>0</v>
      </c>
      <c r="AC21">
        <f t="shared" si="0"/>
        <v>18.314661881947497</v>
      </c>
      <c r="AD21">
        <f t="shared" si="1"/>
        <v>1027.2160247115255</v>
      </c>
      <c r="AE21">
        <f>'IDT-1'!C21</f>
        <v>0</v>
      </c>
      <c r="AF21" s="24"/>
      <c r="AG21">
        <f t="shared" si="2"/>
        <v>1027.2160247115255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-210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6.3690899999999999</v>
      </c>
      <c r="E22">
        <f>GT_NG!Q22</f>
        <v>8.1149223101729699</v>
      </c>
      <c r="F22">
        <f>GT_Spot!Q22</f>
        <v>0</v>
      </c>
      <c r="G22">
        <f>PPCL_NG!Q22</f>
        <v>24.17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728.6036309226223</v>
      </c>
      <c r="P22" s="36">
        <v>33.763043360677898</v>
      </c>
      <c r="Q22" s="36">
        <v>14.63</v>
      </c>
      <c r="R22" s="38">
        <v>0</v>
      </c>
      <c r="S22" s="38">
        <v>0</v>
      </c>
      <c r="T22" s="37">
        <f>SUMPRODUCT(LTA!J22:AN22,LTA!J$101:AN$101,LTA!J$104:AN$104)</f>
        <v>20.67</v>
      </c>
      <c r="U22" s="37">
        <f>SUMPRODUCT(LTA!J22:AN22,LTA!J$102:AN$102,LTA!J$104:AN$104)</f>
        <v>62.22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-373</v>
      </c>
      <c r="AA22" s="75">
        <f>STOA!I22</f>
        <v>665.6</v>
      </c>
      <c r="AB22" s="75">
        <f>-STOA!O22</f>
        <v>0</v>
      </c>
      <c r="AC22">
        <f t="shared" si="0"/>
        <v>18.517898509619943</v>
      </c>
      <c r="AD22">
        <f t="shared" si="1"/>
        <v>1005.0127880838531</v>
      </c>
      <c r="AE22">
        <f>'IDT-1'!C22</f>
        <v>0</v>
      </c>
      <c r="AF22" s="24"/>
      <c r="AG22">
        <f t="shared" si="2"/>
        <v>1005.0127880838531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-215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6.3690899999999999</v>
      </c>
      <c r="E23">
        <f>GT_NG!Q23</f>
        <v>8.1149223101729699</v>
      </c>
      <c r="F23">
        <f>GT_Spot!Q23</f>
        <v>0</v>
      </c>
      <c r="G23">
        <f>PPCL_NG!Q23</f>
        <v>24.17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708.56919695855413</v>
      </c>
      <c r="P23" s="36">
        <v>33.763043360677898</v>
      </c>
      <c r="Q23" s="36">
        <v>14.63</v>
      </c>
      <c r="R23" s="38">
        <v>0</v>
      </c>
      <c r="S23" s="38">
        <v>0</v>
      </c>
      <c r="T23" s="37">
        <f>SUMPRODUCT(LTA!J23:AN23,LTA!J$101:AN$101,LTA!J$104:AN$104)</f>
        <v>21.67</v>
      </c>
      <c r="U23" s="37">
        <f>SUMPRODUCT(LTA!J23:AN23,LTA!J$102:AN$102,LTA!J$104:AN$104)</f>
        <v>62.22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-132</v>
      </c>
      <c r="AA23" s="75">
        <f>STOA!I23</f>
        <v>430.21999999999997</v>
      </c>
      <c r="AB23" s="75">
        <f>-STOA!O23</f>
        <v>0</v>
      </c>
      <c r="AC23">
        <f t="shared" si="0"/>
        <v>14.356210568073285</v>
      </c>
      <c r="AD23">
        <f t="shared" si="1"/>
        <v>993.76004206133166</v>
      </c>
      <c r="AE23">
        <f>'IDT-1'!C23</f>
        <v>0</v>
      </c>
      <c r="AF23" s="24"/>
      <c r="AG23">
        <f t="shared" si="2"/>
        <v>993.76004206133166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-217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6.3690899999999999</v>
      </c>
      <c r="E24">
        <f>GT_NG!Q24</f>
        <v>8.1149223101729699</v>
      </c>
      <c r="F24">
        <f>GT_Spot!Q24</f>
        <v>0</v>
      </c>
      <c r="G24">
        <f>PPCL_NG!Q24</f>
        <v>24.17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704.45946168196849</v>
      </c>
      <c r="P24" s="36">
        <v>33.763043360677898</v>
      </c>
      <c r="Q24" s="36">
        <v>14.63</v>
      </c>
      <c r="R24" s="38">
        <v>0</v>
      </c>
      <c r="S24" s="38">
        <v>0</v>
      </c>
      <c r="T24" s="37">
        <f>SUMPRODUCT(LTA!J24:AN24,LTA!J$101:AN$101,LTA!J$104:AN$104)</f>
        <v>22</v>
      </c>
      <c r="U24" s="37">
        <f>SUMPRODUCT(LTA!J24:AN24,LTA!J$102:AN$102,LTA!J$104:AN$104)</f>
        <v>62.22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-168</v>
      </c>
      <c r="AA24" s="75">
        <f>STOA!I24</f>
        <v>430.21999999999997</v>
      </c>
      <c r="AB24" s="75">
        <f>-STOA!O24</f>
        <v>0</v>
      </c>
      <c r="AC24">
        <f t="shared" si="0"/>
        <v>14.510826261697526</v>
      </c>
      <c r="AD24">
        <f t="shared" si="1"/>
        <v>967.82569109112183</v>
      </c>
      <c r="AE24">
        <f>'IDT-1'!C24</f>
        <v>0</v>
      </c>
      <c r="AF24" s="24"/>
      <c r="AG24">
        <f t="shared" si="2"/>
        <v>967.82569109112183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-203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6.3690899999999999</v>
      </c>
      <c r="E25">
        <f>GT_NG!Q25</f>
        <v>8.1149223101729699</v>
      </c>
      <c r="F25">
        <f>GT_Spot!Q25</f>
        <v>0</v>
      </c>
      <c r="G25">
        <f>PPCL_NG!Q25</f>
        <v>24.17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702.63000059189051</v>
      </c>
      <c r="P25" s="36">
        <v>33.763043360677898</v>
      </c>
      <c r="Q25" s="36">
        <v>14.63</v>
      </c>
      <c r="R25" s="38">
        <v>0</v>
      </c>
      <c r="S25" s="38">
        <v>0</v>
      </c>
      <c r="T25" s="37">
        <f>SUMPRODUCT(LTA!J25:AN25,LTA!J$101:AN$101,LTA!J$104:AN$104)</f>
        <v>18</v>
      </c>
      <c r="U25" s="37">
        <f>SUMPRODUCT(LTA!J25:AN25,LTA!J$102:AN$102,LTA!J$104:AN$104)</f>
        <v>62.22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-198</v>
      </c>
      <c r="AA25" s="75">
        <f>STOA!I25</f>
        <v>430.21999999999997</v>
      </c>
      <c r="AB25" s="75">
        <f>-STOA!O25</f>
        <v>0</v>
      </c>
      <c r="AC25">
        <f t="shared" si="0"/>
        <v>14.673637731663097</v>
      </c>
      <c r="AD25">
        <f t="shared" si="1"/>
        <v>936.83341853107822</v>
      </c>
      <c r="AE25">
        <f>'IDT-1'!C25</f>
        <v>0</v>
      </c>
      <c r="AF25" s="24"/>
      <c r="AG25">
        <f t="shared" si="2"/>
        <v>936.83341853107822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-198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6.3690899999999999</v>
      </c>
      <c r="E26">
        <f>GT_NG!Q26</f>
        <v>8.1149223101729699</v>
      </c>
      <c r="F26">
        <f>GT_Spot!Q26</f>
        <v>0</v>
      </c>
      <c r="G26">
        <f>PPCL_NG!Q26</f>
        <v>24.17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714.42523308161969</v>
      </c>
      <c r="P26" s="36">
        <v>33.76241366983627</v>
      </c>
      <c r="Q26" s="36">
        <v>14.63</v>
      </c>
      <c r="R26" s="38">
        <v>0</v>
      </c>
      <c r="S26" s="38">
        <v>0</v>
      </c>
      <c r="T26" s="37">
        <f>SUMPRODUCT(LTA!J26:AN26,LTA!J$101:AN$101,LTA!J$104:AN$104)</f>
        <v>18.53</v>
      </c>
      <c r="U26" s="37">
        <f>SUMPRODUCT(LTA!J26:AN26,LTA!J$102:AN$102,LTA!J$104:AN$104)</f>
        <v>62.400000000000006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-238</v>
      </c>
      <c r="AA26" s="75">
        <f>STOA!I26</f>
        <v>430.21999999999997</v>
      </c>
      <c r="AB26" s="75">
        <f>-STOA!O26</f>
        <v>0</v>
      </c>
      <c r="AC26">
        <f t="shared" si="0"/>
        <v>15.07516691554487</v>
      </c>
      <c r="AD26">
        <f t="shared" si="1"/>
        <v>913.93649214608411</v>
      </c>
      <c r="AE26">
        <f>'IDT-1'!C26</f>
        <v>0</v>
      </c>
      <c r="AF26" s="24"/>
      <c r="AG26">
        <f t="shared" si="2"/>
        <v>913.93649214608411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-193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6.3690899999999999</v>
      </c>
      <c r="E27">
        <f>GT_NG!Q27</f>
        <v>8.1149223101729699</v>
      </c>
      <c r="F27">
        <f>GT_Spot!Q27</f>
        <v>0</v>
      </c>
      <c r="G27">
        <f>PPCL_NG!Q27</f>
        <v>24.17</v>
      </c>
      <c r="H27">
        <f>PPCL_Spot!Q27</f>
        <v>0</v>
      </c>
      <c r="I27">
        <f>Bawana_NG!Q27</f>
        <v>47.39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732.74503802706545</v>
      </c>
      <c r="P27" s="36">
        <v>33.762058662113539</v>
      </c>
      <c r="Q27" s="36">
        <v>11.58</v>
      </c>
      <c r="R27" s="38">
        <v>4.4400000000000013</v>
      </c>
      <c r="S27" s="38">
        <v>0</v>
      </c>
      <c r="T27" s="37">
        <f>SUMPRODUCT(LTA!J27:AN27,LTA!J$101:AN$101,LTA!J$104:AN$104)</f>
        <v>21.4</v>
      </c>
      <c r="U27" s="37">
        <f>SUMPRODUCT(LTA!J27:AN27,LTA!J$102:AN$102,LTA!J$104:AN$104)</f>
        <v>62.56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-246</v>
      </c>
      <c r="AA27" s="75">
        <f>STOA!I27</f>
        <v>380.53</v>
      </c>
      <c r="AB27" s="75">
        <f>-STOA!O27</f>
        <v>0</v>
      </c>
      <c r="AC27">
        <f t="shared" si="0"/>
        <v>14.611589878724848</v>
      </c>
      <c r="AD27">
        <f t="shared" si="1"/>
        <v>915.44951912062709</v>
      </c>
      <c r="AE27">
        <f>'IDT-1'!C27</f>
        <v>0</v>
      </c>
      <c r="AF27" s="24"/>
      <c r="AG27">
        <f t="shared" si="2"/>
        <v>915.44951912062709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-157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6.3690899999999999</v>
      </c>
      <c r="E28">
        <f>GT_NG!Q28</f>
        <v>8.1149223101729699</v>
      </c>
      <c r="F28">
        <f>GT_Spot!Q28</f>
        <v>0</v>
      </c>
      <c r="G28">
        <f>PPCL_NG!Q28</f>
        <v>24.17</v>
      </c>
      <c r="H28">
        <f>PPCL_Spot!Q28</f>
        <v>0</v>
      </c>
      <c r="I28">
        <f>Bawana_NG!Q28</f>
        <v>47.39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733.01437822254638</v>
      </c>
      <c r="P28" s="36">
        <v>33.762058662113539</v>
      </c>
      <c r="Q28" s="36">
        <v>11.58</v>
      </c>
      <c r="R28" s="38">
        <v>8.1226561988877979</v>
      </c>
      <c r="S28" s="38">
        <v>0</v>
      </c>
      <c r="T28" s="37">
        <f>SUMPRODUCT(LTA!J28:AN28,LTA!J$101:AN$101,LTA!J$104:AN$104)</f>
        <v>24.86</v>
      </c>
      <c r="U28" s="37">
        <f>SUMPRODUCT(LTA!J28:AN28,LTA!J$102:AN$102,LTA!J$104:AN$104)</f>
        <v>62.72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-251</v>
      </c>
      <c r="AA28" s="75">
        <f>STOA!I28</f>
        <v>380.53</v>
      </c>
      <c r="AB28" s="75">
        <f>-STOA!O28</f>
        <v>0</v>
      </c>
      <c r="AC28">
        <f t="shared" si="0"/>
        <v>14.742963910236661</v>
      </c>
      <c r="AD28">
        <f t="shared" si="1"/>
        <v>914.89014148348417</v>
      </c>
      <c r="AE28">
        <f>'IDT-1'!C28</f>
        <v>0</v>
      </c>
      <c r="AF28" s="24"/>
      <c r="AG28">
        <f t="shared" si="2"/>
        <v>914.89014148348417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-160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6.3690899999999999</v>
      </c>
      <c r="E29">
        <f>GT_NG!Q29</f>
        <v>8.1149223101729699</v>
      </c>
      <c r="F29">
        <f>GT_Spot!Q29</f>
        <v>0</v>
      </c>
      <c r="G29">
        <f>PPCL_NG!Q29</f>
        <v>24.17</v>
      </c>
      <c r="H29">
        <f>PPCL_Spot!Q29</f>
        <v>0</v>
      </c>
      <c r="I29">
        <f>Bawana_NG!Q29</f>
        <v>47.39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734.71048167446668</v>
      </c>
      <c r="P29" s="36">
        <v>32.81</v>
      </c>
      <c r="Q29" s="36">
        <v>11.58</v>
      </c>
      <c r="R29" s="38">
        <v>12.14</v>
      </c>
      <c r="S29" s="38">
        <v>0</v>
      </c>
      <c r="T29" s="37">
        <f>SUMPRODUCT(LTA!J29:AN29,LTA!J$101:AN$101,LTA!J$104:AN$104)</f>
        <v>33.81</v>
      </c>
      <c r="U29" s="37">
        <f>SUMPRODUCT(LTA!J29:AN29,LTA!J$102:AN$102,LTA!J$104:AN$104)</f>
        <v>62.900000000000006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-297.63</v>
      </c>
      <c r="AA29" s="75">
        <f>STOA!I29</f>
        <v>380.53</v>
      </c>
      <c r="AB29" s="75">
        <f>-STOA!O29</f>
        <v>0</v>
      </c>
      <c r="AC29">
        <f t="shared" si="0"/>
        <v>14.704036406994168</v>
      </c>
      <c r="AD29">
        <f t="shared" si="1"/>
        <v>947.19045757764547</v>
      </c>
      <c r="AE29">
        <f>'IDT-1'!C29</f>
        <v>0</v>
      </c>
      <c r="AF29" s="24"/>
      <c r="AG29">
        <f t="shared" si="2"/>
        <v>947.19045757764547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-95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6.3690899999999999</v>
      </c>
      <c r="E30">
        <f>GT_NG!Q30</f>
        <v>8.1149223101729699</v>
      </c>
      <c r="F30">
        <f>GT_Spot!Q30</f>
        <v>0</v>
      </c>
      <c r="G30">
        <f>PPCL_NG!Q30</f>
        <v>24.17</v>
      </c>
      <c r="H30">
        <f>PPCL_Spot!Q30</f>
        <v>0</v>
      </c>
      <c r="I30">
        <f>Bawana_NG!Q30</f>
        <v>47.39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733.29822026630734</v>
      </c>
      <c r="P30" s="36">
        <v>32.81</v>
      </c>
      <c r="Q30" s="36">
        <v>11.58</v>
      </c>
      <c r="R30" s="38">
        <v>18.52</v>
      </c>
      <c r="S30" s="38">
        <v>0</v>
      </c>
      <c r="T30" s="37">
        <f>SUMPRODUCT(LTA!J30:AN30,LTA!J$101:AN$101,LTA!J$104:AN$104)</f>
        <v>41.33</v>
      </c>
      <c r="U30" s="37">
        <f>SUMPRODUCT(LTA!J30:AN30,LTA!J$102:AN$102,LTA!J$104:AN$104)</f>
        <v>63.400000000000006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-271</v>
      </c>
      <c r="AA30" s="75">
        <f>STOA!I30</f>
        <v>380.53</v>
      </c>
      <c r="AB30" s="75">
        <f>-STOA!O30</f>
        <v>0</v>
      </c>
      <c r="AC30">
        <f t="shared" si="0"/>
        <v>14.909450474497618</v>
      </c>
      <c r="AD30">
        <f t="shared" si="1"/>
        <v>948.60278210198294</v>
      </c>
      <c r="AE30">
        <f>'IDT-1'!C30</f>
        <v>0</v>
      </c>
      <c r="AF30" s="24"/>
      <c r="AG30">
        <f t="shared" si="2"/>
        <v>948.60278210198294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-133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6.3690899999999999</v>
      </c>
      <c r="E31">
        <f>GT_NG!Q31</f>
        <v>8.1149223101729699</v>
      </c>
      <c r="F31">
        <f>GT_Spot!Q31</f>
        <v>0</v>
      </c>
      <c r="G31">
        <f>PPCL_NG!Q31</f>
        <v>24.17</v>
      </c>
      <c r="H31">
        <f>PPCL_Spot!Q31</f>
        <v>0</v>
      </c>
      <c r="I31">
        <f>Bawana_NG!Q31</f>
        <v>47.39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733.49323823074485</v>
      </c>
      <c r="P31" s="36">
        <v>68.42</v>
      </c>
      <c r="Q31" s="36">
        <v>14.63</v>
      </c>
      <c r="R31" s="38">
        <v>21.737391408687301</v>
      </c>
      <c r="S31" s="38">
        <v>0</v>
      </c>
      <c r="T31" s="37">
        <f>SUMPRODUCT(LTA!J31:AN31,LTA!J$101:AN$101,LTA!J$104:AN$104)</f>
        <v>48.61</v>
      </c>
      <c r="U31" s="37">
        <f>SUMPRODUCT(LTA!J31:AN31,LTA!J$102:AN$102,LTA!J$104:AN$104)</f>
        <v>62.03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-260</v>
      </c>
      <c r="AA31" s="75">
        <f>STOA!I31</f>
        <v>380.53</v>
      </c>
      <c r="AB31" s="75">
        <f>-STOA!O31</f>
        <v>0</v>
      </c>
      <c r="AC31">
        <f t="shared" si="0"/>
        <v>15.498868183179425</v>
      </c>
      <c r="AD31">
        <f t="shared" si="1"/>
        <v>973.99577376642583</v>
      </c>
      <c r="AE31">
        <f>'IDT-1'!C31</f>
        <v>0</v>
      </c>
      <c r="AF31" s="24"/>
      <c r="AG31">
        <f t="shared" si="2"/>
        <v>973.99577376642583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-166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6.3690899999999999</v>
      </c>
      <c r="E32">
        <f>GT_NG!Q32</f>
        <v>8.1149223101729699</v>
      </c>
      <c r="F32">
        <f>GT_Spot!Q32</f>
        <v>0</v>
      </c>
      <c r="G32">
        <f>PPCL_NG!Q32</f>
        <v>24.17</v>
      </c>
      <c r="H32">
        <f>PPCL_Spot!Q32</f>
        <v>0</v>
      </c>
      <c r="I32">
        <f>Bawana_NG!Q32</f>
        <v>47.39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719.14641277527937</v>
      </c>
      <c r="P32" s="36">
        <v>68.42</v>
      </c>
      <c r="Q32" s="36">
        <v>14.63</v>
      </c>
      <c r="R32" s="38">
        <v>23.75</v>
      </c>
      <c r="S32" s="38">
        <v>0</v>
      </c>
      <c r="T32" s="37">
        <f>SUMPRODUCT(LTA!J32:AN32,LTA!J$101:AN$101,LTA!J$104:AN$104)</f>
        <v>66.44</v>
      </c>
      <c r="U32" s="37">
        <f>SUMPRODUCT(LTA!J32:AN32,LTA!J$102:AN$102,LTA!J$104:AN$104)</f>
        <v>91.47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-268</v>
      </c>
      <c r="AA32" s="75">
        <f>STOA!I32</f>
        <v>380.53</v>
      </c>
      <c r="AB32" s="75">
        <f>-STOA!O32</f>
        <v>0</v>
      </c>
      <c r="AC32">
        <f t="shared" si="0"/>
        <v>16.173530859140548</v>
      </c>
      <c r="AD32">
        <f t="shared" si="1"/>
        <v>963.25689422631172</v>
      </c>
      <c r="AE32">
        <f>'IDT-1'!C32</f>
        <v>0</v>
      </c>
      <c r="AF32" s="24"/>
      <c r="AG32">
        <f t="shared" si="2"/>
        <v>963.25689422631172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-203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6.3690899999999999</v>
      </c>
      <c r="E33">
        <f>GT_NG!Q33</f>
        <v>8.1149223101729699</v>
      </c>
      <c r="F33">
        <f>GT_Spot!Q33</f>
        <v>0</v>
      </c>
      <c r="G33">
        <f>PPCL_NG!Q33</f>
        <v>24.17</v>
      </c>
      <c r="H33">
        <f>PPCL_Spot!Q33</f>
        <v>0</v>
      </c>
      <c r="I33">
        <f>Bawana_NG!Q33</f>
        <v>47.39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719.8453172778145</v>
      </c>
      <c r="P33" s="36">
        <v>68.42</v>
      </c>
      <c r="Q33" s="36">
        <v>14.63</v>
      </c>
      <c r="R33" s="38">
        <v>23.75</v>
      </c>
      <c r="S33" s="38">
        <v>0</v>
      </c>
      <c r="T33" s="37">
        <f>SUMPRODUCT(LTA!J33:AN33,LTA!J$101:AN$101,LTA!J$104:AN$104)</f>
        <v>78.66</v>
      </c>
      <c r="U33" s="37">
        <f>SUMPRODUCT(LTA!J33:AN33,LTA!J$102:AN$102,LTA!J$104:AN$104)</f>
        <v>110.5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-278</v>
      </c>
      <c r="AA33" s="75">
        <f>STOA!I33</f>
        <v>380.53</v>
      </c>
      <c r="AB33" s="75">
        <f>-STOA!O33</f>
        <v>0</v>
      </c>
      <c r="AC33">
        <f t="shared" si="0"/>
        <v>16.501199761036069</v>
      </c>
      <c r="AD33">
        <f t="shared" si="1"/>
        <v>987.87812982695141</v>
      </c>
      <c r="AE33">
        <f>'IDT-1'!C33</f>
        <v>0</v>
      </c>
      <c r="AF33" s="24"/>
      <c r="AG33">
        <f t="shared" si="2"/>
        <v>987.87812982695141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-200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6.3690899999999999</v>
      </c>
      <c r="E34">
        <f>GT_NG!Q34</f>
        <v>8.1149223101729699</v>
      </c>
      <c r="F34">
        <f>GT_Spot!Q34</f>
        <v>0</v>
      </c>
      <c r="G34">
        <f>PPCL_NG!Q34</f>
        <v>24.17</v>
      </c>
      <c r="H34">
        <f>PPCL_Spot!Q34</f>
        <v>0</v>
      </c>
      <c r="I34">
        <f>Bawana_NG!Q34</f>
        <v>47.39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722.61891468112788</v>
      </c>
      <c r="P34" s="36">
        <v>68.42</v>
      </c>
      <c r="Q34" s="36">
        <v>14.63</v>
      </c>
      <c r="R34" s="38">
        <v>24.749999999999996</v>
      </c>
      <c r="S34" s="38">
        <v>0</v>
      </c>
      <c r="T34" s="37">
        <f>SUMPRODUCT(LTA!J34:AN34,LTA!J$101:AN$101,LTA!J$104:AN$104)</f>
        <v>94.63</v>
      </c>
      <c r="U34" s="37">
        <f>SUMPRODUCT(LTA!J34:AN34,LTA!J$102:AN$102,LTA!J$104:AN$104)</f>
        <v>111.16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-293</v>
      </c>
      <c r="AA34" s="75">
        <f>STOA!I34</f>
        <v>380.53</v>
      </c>
      <c r="AB34" s="75">
        <f>-STOA!O34</f>
        <v>0</v>
      </c>
      <c r="AC34">
        <f t="shared" si="0"/>
        <v>16.85048429144657</v>
      </c>
      <c r="AD34">
        <f t="shared" si="1"/>
        <v>986.93244269985428</v>
      </c>
      <c r="AE34">
        <f>'IDT-1'!C34</f>
        <v>0</v>
      </c>
      <c r="AF34" s="24"/>
      <c r="AG34">
        <f t="shared" si="2"/>
        <v>986.93244269985428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-206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6.3690899999999999</v>
      </c>
      <c r="E35">
        <f>GT_NG!Q35</f>
        <v>8.1149223101729699</v>
      </c>
      <c r="F35">
        <f>GT_Spot!Q35</f>
        <v>0</v>
      </c>
      <c r="G35">
        <f>PPCL_NG!Q35</f>
        <v>24.17</v>
      </c>
      <c r="H35">
        <f>PPCL_Spot!Q35</f>
        <v>0</v>
      </c>
      <c r="I35">
        <f>Bawana_NG!Q35</f>
        <v>47.39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724.55231023899842</v>
      </c>
      <c r="P35" s="36">
        <v>68.42</v>
      </c>
      <c r="Q35" s="36">
        <v>14.63</v>
      </c>
      <c r="R35" s="38">
        <v>24.75</v>
      </c>
      <c r="S35" s="38">
        <v>0</v>
      </c>
      <c r="T35" s="37">
        <f>SUMPRODUCT(LTA!J35:AN35,LTA!J$101:AN$101,LTA!J$104:AN$104)</f>
        <v>102.08</v>
      </c>
      <c r="U35" s="37">
        <f>SUMPRODUCT(LTA!J35:AN35,LTA!J$102:AN$102,LTA!J$104:AN$104)</f>
        <v>113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-303</v>
      </c>
      <c r="AA35" s="75">
        <f>STOA!I35</f>
        <v>380.53</v>
      </c>
      <c r="AB35" s="75">
        <f>-STOA!O35</f>
        <v>0</v>
      </c>
      <c r="AC35">
        <f t="shared" si="0"/>
        <v>16.834635763709127</v>
      </c>
      <c r="AD35">
        <f t="shared" si="1"/>
        <v>1011.1716867854624</v>
      </c>
      <c r="AE35">
        <f>'IDT-1'!C35</f>
        <v>0</v>
      </c>
      <c r="AF35" s="24"/>
      <c r="AG35">
        <f t="shared" si="2"/>
        <v>1011.1716867854624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-183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6.3690899999999999</v>
      </c>
      <c r="E36">
        <f>GT_NG!Q36</f>
        <v>8.1149223101729699</v>
      </c>
      <c r="F36">
        <f>GT_Spot!Q36</f>
        <v>0</v>
      </c>
      <c r="G36">
        <f>PPCL_NG!Q36</f>
        <v>24.17</v>
      </c>
      <c r="H36">
        <f>PPCL_Spot!Q36</f>
        <v>0</v>
      </c>
      <c r="I36">
        <f>Bawana_NG!Q36</f>
        <v>47.39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723.40784996039099</v>
      </c>
      <c r="P36" s="36">
        <v>68.42</v>
      </c>
      <c r="Q36" s="36">
        <v>14.63</v>
      </c>
      <c r="R36" s="38">
        <v>24.749999999999996</v>
      </c>
      <c r="S36" s="38">
        <v>0</v>
      </c>
      <c r="T36" s="37">
        <f>SUMPRODUCT(LTA!J36:AN36,LTA!J$101:AN$101,LTA!J$104:AN$104)</f>
        <v>118.98</v>
      </c>
      <c r="U36" s="37">
        <f>SUMPRODUCT(LTA!J36:AN36,LTA!J$102:AN$102,LTA!J$104:AN$104)</f>
        <v>113.5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-328</v>
      </c>
      <c r="AA36" s="75">
        <f>STOA!I36</f>
        <v>380.53</v>
      </c>
      <c r="AB36" s="75">
        <f>-STOA!O36</f>
        <v>0</v>
      </c>
      <c r="AC36">
        <f t="shared" si="0"/>
        <v>17.106720820967048</v>
      </c>
      <c r="AD36">
        <f t="shared" si="1"/>
        <v>1011.1551414495967</v>
      </c>
      <c r="AE36">
        <f>'IDT-1'!C36</f>
        <v>0</v>
      </c>
      <c r="AF36" s="24"/>
      <c r="AG36">
        <f t="shared" si="2"/>
        <v>1011.1551414495967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-174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6.3690899999999999</v>
      </c>
      <c r="E37">
        <f>GT_NG!Q37</f>
        <v>8.1149223101729699</v>
      </c>
      <c r="F37">
        <f>GT_Spot!Q37</f>
        <v>0</v>
      </c>
      <c r="G37">
        <f>PPCL_NG!Q37</f>
        <v>24.17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724.62892651210507</v>
      </c>
      <c r="P37" s="36">
        <v>68.42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121.18</v>
      </c>
      <c r="U37" s="37">
        <f>SUMPRODUCT(LTA!J37:AN37,LTA!J$102:AN$102,LTA!J$104:AN$104)</f>
        <v>114.16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-372</v>
      </c>
      <c r="AA37" s="75">
        <f>STOA!I37</f>
        <v>428.75</v>
      </c>
      <c r="AB37" s="75">
        <f>-STOA!O37</f>
        <v>0</v>
      </c>
      <c r="AC37">
        <f t="shared" si="0"/>
        <v>18.23700850693108</v>
      </c>
      <c r="AD37">
        <f t="shared" si="1"/>
        <v>985.91369015622763</v>
      </c>
      <c r="AE37">
        <f>'IDT-1'!C37</f>
        <v>0</v>
      </c>
      <c r="AF37" s="24"/>
      <c r="AG37">
        <f t="shared" si="2"/>
        <v>985.91369015622763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-209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6.3690899999999999</v>
      </c>
      <c r="E38">
        <f>GT_NG!Q38</f>
        <v>8.1149223101729699</v>
      </c>
      <c r="F38">
        <f>GT_Spot!Q38</f>
        <v>0</v>
      </c>
      <c r="G38">
        <f>PPCL_NG!Q38</f>
        <v>24.17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725.88427007067708</v>
      </c>
      <c r="P38" s="36">
        <v>68.42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137.32999999999998</v>
      </c>
      <c r="U38" s="37">
        <f>SUMPRODUCT(LTA!J38:AN38,LTA!J$102:AN$102,LTA!J$104:AN$104)</f>
        <v>114.66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-587</v>
      </c>
      <c r="AA38" s="75">
        <f>STOA!I38</f>
        <v>428.75</v>
      </c>
      <c r="AB38" s="75">
        <f>-STOA!O38</f>
        <v>0</v>
      </c>
      <c r="AC38">
        <f t="shared" si="0"/>
        <v>18.438240339172417</v>
      </c>
      <c r="AD38">
        <f t="shared" si="1"/>
        <v>997.61780188255818</v>
      </c>
      <c r="AE38">
        <f>'IDT-1'!C38</f>
        <v>0</v>
      </c>
      <c r="AF38" s="24"/>
      <c r="AG38">
        <f t="shared" si="2"/>
        <v>997.61780188255818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6.3690899999999999</v>
      </c>
      <c r="E39">
        <f>GT_NG!Q39</f>
        <v>8.1149223101729699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725.88464340640678</v>
      </c>
      <c r="P39" s="36">
        <v>68.42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149.37</v>
      </c>
      <c r="U39" s="37">
        <f>SUMPRODUCT(LTA!J39:AN39,LTA!J$102:AN$102,LTA!J$104:AN$104)</f>
        <v>108.84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-587</v>
      </c>
      <c r="AA39" s="75">
        <f>STOA!I39</f>
        <v>428.75</v>
      </c>
      <c r="AB39" s="75">
        <f>-STOA!O39</f>
        <v>0</v>
      </c>
      <c r="AC39">
        <f t="shared" si="0"/>
        <v>18.490491475192549</v>
      </c>
      <c r="AD39">
        <f t="shared" si="1"/>
        <v>1003.7859240822677</v>
      </c>
      <c r="AE39">
        <f>'IDT-1'!C39</f>
        <v>0</v>
      </c>
      <c r="AF39" s="24"/>
      <c r="AG39">
        <f t="shared" si="2"/>
        <v>1003.7859240822677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6.3690899999999999</v>
      </c>
      <c r="E40">
        <f>GT_NG!Q40</f>
        <v>8.1149223101729699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725.88464340640678</v>
      </c>
      <c r="P40" s="36">
        <v>68.42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164.89999999999998</v>
      </c>
      <c r="U40" s="37">
        <f>SUMPRODUCT(LTA!J40:AN40,LTA!J$102:AN$102,LTA!J$104:AN$104)</f>
        <v>109.16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-577</v>
      </c>
      <c r="AA40" s="75">
        <f>STOA!I40</f>
        <v>428.75</v>
      </c>
      <c r="AB40" s="75">
        <f>-STOA!O40</f>
        <v>0</v>
      </c>
      <c r="AC40">
        <f t="shared" si="0"/>
        <v>18.538919897943657</v>
      </c>
      <c r="AD40">
        <f t="shared" si="1"/>
        <v>1029.5874956595167</v>
      </c>
      <c r="AE40">
        <f>'IDT-1'!C40</f>
        <v>0</v>
      </c>
      <c r="AF40" s="24"/>
      <c r="AG40">
        <f t="shared" si="2"/>
        <v>1029.5874956595167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6.3690899999999999</v>
      </c>
      <c r="E41">
        <f>GT_NG!Q41</f>
        <v>8.1149223101729699</v>
      </c>
      <c r="F41">
        <f>GT_Spot!Q41</f>
        <v>0</v>
      </c>
      <c r="G41">
        <f>PPCL_NG!Q41</f>
        <v>24.17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723.84729072262655</v>
      </c>
      <c r="P41" s="36">
        <v>68.42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158.53</v>
      </c>
      <c r="U41" s="37">
        <f>SUMPRODUCT(LTA!J41:AN41,LTA!J$102:AN$102,LTA!J$104:AN$104)</f>
        <v>109.5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-572</v>
      </c>
      <c r="AA41" s="75">
        <f>STOA!I41</f>
        <v>428.75</v>
      </c>
      <c r="AB41" s="75">
        <f>-STOA!O41</f>
        <v>0</v>
      </c>
      <c r="AC41">
        <f t="shared" si="0"/>
        <v>18.428798346775459</v>
      </c>
      <c r="AD41">
        <f t="shared" si="1"/>
        <v>1026.6302645269047</v>
      </c>
      <c r="AE41">
        <f>'IDT-1'!C41</f>
        <v>0</v>
      </c>
      <c r="AF41" s="24"/>
      <c r="AG41">
        <f t="shared" si="2"/>
        <v>1026.6302645269047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6.3690899999999999</v>
      </c>
      <c r="E42">
        <f>GT_NG!Q42</f>
        <v>8.1149223101729699</v>
      </c>
      <c r="F42">
        <f>GT_Spot!Q42</f>
        <v>0</v>
      </c>
      <c r="G42">
        <f>PPCL_NG!Q42</f>
        <v>24.17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724.63188047847882</v>
      </c>
      <c r="P42" s="36">
        <v>68.42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170.63</v>
      </c>
      <c r="U42" s="37">
        <f>SUMPRODUCT(LTA!J42:AN42,LTA!J$102:AN$102,LTA!J$104:AN$104)</f>
        <v>110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-578</v>
      </c>
      <c r="AA42" s="75">
        <f>STOA!I42</f>
        <v>428.75</v>
      </c>
      <c r="AB42" s="75">
        <f>-STOA!O42</f>
        <v>0</v>
      </c>
      <c r="AC42">
        <f t="shared" si="0"/>
        <v>18.592055847073951</v>
      </c>
      <c r="AD42">
        <f t="shared" si="1"/>
        <v>1033.8515967824585</v>
      </c>
      <c r="AE42">
        <f>'IDT-1'!C42</f>
        <v>0</v>
      </c>
      <c r="AF42" s="24"/>
      <c r="AG42">
        <f t="shared" si="2"/>
        <v>1033.8515967824585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6.3690899999999999</v>
      </c>
      <c r="E43">
        <f>GT_NG!Q43</f>
        <v>8.1149223101729699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727.39841449775474</v>
      </c>
      <c r="P43" s="36">
        <v>68.42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149.55000000000001</v>
      </c>
      <c r="U43" s="37">
        <f>SUMPRODUCT(LTA!J43:AN43,LTA!J$102:AN$102,LTA!J$104:AN$104)</f>
        <v>81.56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-552</v>
      </c>
      <c r="AA43" s="75">
        <f>STOA!I43</f>
        <v>428.75</v>
      </c>
      <c r="AB43" s="75">
        <f>-STOA!O43</f>
        <v>0</v>
      </c>
      <c r="AC43">
        <f t="shared" si="0"/>
        <v>18.384292631988753</v>
      </c>
      <c r="AD43">
        <f t="shared" si="1"/>
        <v>1061.5458940168196</v>
      </c>
      <c r="AE43">
        <f>'IDT-1'!C43</f>
        <v>0</v>
      </c>
      <c r="AF43" s="24"/>
      <c r="AG43">
        <f t="shared" si="2"/>
        <v>1061.5458940168196</v>
      </c>
      <c r="AI43" s="34">
        <f>PXIL!I43</f>
        <v>0</v>
      </c>
      <c r="AJ43" s="34">
        <f>PXIL!O43</f>
        <v>0</v>
      </c>
      <c r="AK43" s="34">
        <f>RTM_IEX!I43</f>
        <v>48.24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6.3690899999999999</v>
      </c>
      <c r="E44">
        <f>GT_NG!Q44</f>
        <v>8.1149223101729699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727.70179775826784</v>
      </c>
      <c r="P44" s="36">
        <v>68.42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160.14999999999998</v>
      </c>
      <c r="U44" s="37">
        <f>SUMPRODUCT(LTA!J44:AN44,LTA!J$102:AN$102,LTA!J$104:AN$104)</f>
        <v>63.72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-537</v>
      </c>
      <c r="AA44" s="75">
        <f>STOA!I44</f>
        <v>428.75</v>
      </c>
      <c r="AB44" s="75">
        <f>-STOA!O44</f>
        <v>0</v>
      </c>
      <c r="AC44">
        <f t="shared" si="0"/>
        <v>18.279933685503728</v>
      </c>
      <c r="AD44">
        <f t="shared" si="1"/>
        <v>1079.3536362238178</v>
      </c>
      <c r="AE44">
        <f>'IDT-1'!C44</f>
        <v>0</v>
      </c>
      <c r="AF44" s="24"/>
      <c r="AG44">
        <f t="shared" si="2"/>
        <v>1079.3536362238178</v>
      </c>
      <c r="AI44" s="34">
        <f>PXIL!I44</f>
        <v>0</v>
      </c>
      <c r="AJ44" s="34">
        <f>PXIL!O44</f>
        <v>0</v>
      </c>
      <c r="AK44" s="34">
        <f>RTM_IEX!I44</f>
        <v>57.88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6.3690899999999999</v>
      </c>
      <c r="E45">
        <f>GT_NG!Q45</f>
        <v>8.1149223101729699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732.82845886358803</v>
      </c>
      <c r="P45" s="36">
        <v>68.42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156.94</v>
      </c>
      <c r="U45" s="37">
        <f>SUMPRODUCT(LTA!J45:AN45,LTA!J$102:AN$102,LTA!J$104:AN$104)</f>
        <v>64.22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-522</v>
      </c>
      <c r="AA45" s="75">
        <f>STOA!I45</f>
        <v>428.75</v>
      </c>
      <c r="AB45" s="75">
        <f>-STOA!O45</f>
        <v>0</v>
      </c>
      <c r="AC45">
        <f t="shared" si="0"/>
        <v>18.659358272915082</v>
      </c>
      <c r="AD45">
        <f t="shared" si="1"/>
        <v>1154.2708727417264</v>
      </c>
      <c r="AE45">
        <f>'IDT-1'!C45</f>
        <v>0</v>
      </c>
      <c r="AF45" s="24"/>
      <c r="AG45">
        <f t="shared" si="2"/>
        <v>1154.2708727417264</v>
      </c>
      <c r="AI45" s="34">
        <f>PXIL!I45</f>
        <v>0</v>
      </c>
      <c r="AJ45" s="34">
        <f>PXIL!O45</f>
        <v>0</v>
      </c>
      <c r="AK45" s="34">
        <f>RTM_IEX!I45</f>
        <v>115.76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6.3690899999999999</v>
      </c>
      <c r="E46">
        <f>GT_NG!Q46</f>
        <v>8.1149223101729699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734.37274437630072</v>
      </c>
      <c r="P46" s="36">
        <v>68.42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167</v>
      </c>
      <c r="U46" s="37">
        <f>SUMPRODUCT(LTA!J46:AN46,LTA!J$102:AN$102,LTA!J$104:AN$104)</f>
        <v>65.06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-512</v>
      </c>
      <c r="AA46" s="75">
        <f>STOA!I46</f>
        <v>428.75</v>
      </c>
      <c r="AB46" s="75">
        <f>-STOA!O46</f>
        <v>0</v>
      </c>
      <c r="AC46">
        <f t="shared" si="0"/>
        <v>18.679178693972979</v>
      </c>
      <c r="AD46">
        <f t="shared" si="1"/>
        <v>1176.6953378333812</v>
      </c>
      <c r="AE46">
        <f>'IDT-1'!C46</f>
        <v>0</v>
      </c>
      <c r="AF46" s="24"/>
      <c r="AG46">
        <f t="shared" si="2"/>
        <v>1176.6953378333812</v>
      </c>
      <c r="AI46" s="34">
        <f>PXIL!I46</f>
        <v>0</v>
      </c>
      <c r="AJ46" s="34">
        <f>PXIL!O46</f>
        <v>0</v>
      </c>
      <c r="AK46" s="34">
        <f>RTM_IEX!I46</f>
        <v>115.76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6.3690899999999999</v>
      </c>
      <c r="E47">
        <f>GT_NG!Q47</f>
        <v>8.1149223101729699</v>
      </c>
      <c r="F47">
        <f>GT_Spot!Q47</f>
        <v>0</v>
      </c>
      <c r="G47">
        <f>PPCL_NG!Q47</f>
        <v>23.351599424618129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729.7826498346227</v>
      </c>
      <c r="P47" s="36">
        <v>68.42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190.05</v>
      </c>
      <c r="U47" s="37">
        <f>SUMPRODUCT(LTA!J47:AN47,LTA!J$102:AN$102,LTA!J$104:AN$104)</f>
        <v>65.900000000000006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-497</v>
      </c>
      <c r="AA47" s="75">
        <f>STOA!I47</f>
        <v>428.75</v>
      </c>
      <c r="AB47" s="75">
        <f>-STOA!O47</f>
        <v>0</v>
      </c>
      <c r="AC47">
        <f t="shared" si="0"/>
        <v>18.626379969116336</v>
      </c>
      <c r="AD47">
        <f t="shared" si="1"/>
        <v>1200.5896414411782</v>
      </c>
      <c r="AE47">
        <f>'IDT-1'!C47</f>
        <v>0</v>
      </c>
      <c r="AF47" s="24"/>
      <c r="AG47">
        <f t="shared" si="2"/>
        <v>1200.5896414411782</v>
      </c>
      <c r="AI47" s="34">
        <f>PXIL!I47</f>
        <v>0</v>
      </c>
      <c r="AJ47" s="34">
        <f>PXIL!O47</f>
        <v>0</v>
      </c>
      <c r="AK47" s="34">
        <f>RTM_IEX!I47</f>
        <v>106.12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6.3690899999999999</v>
      </c>
      <c r="E48">
        <f>GT_NG!Q48</f>
        <v>8.1149223101729699</v>
      </c>
      <c r="F48">
        <f>GT_Spot!Q48</f>
        <v>0</v>
      </c>
      <c r="G48">
        <f>PPCL_NG!Q48</f>
        <v>23.351599424618129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729.7826498346227</v>
      </c>
      <c r="P48" s="36">
        <v>68.42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196.56</v>
      </c>
      <c r="U48" s="37">
        <f>SUMPRODUCT(LTA!J48:AN48,LTA!J$102:AN$102,LTA!J$104:AN$104)</f>
        <v>66.900000000000006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-492</v>
      </c>
      <c r="AA48" s="75">
        <f>STOA!I48</f>
        <v>428.75</v>
      </c>
      <c r="AB48" s="75">
        <f>-STOA!O48</f>
        <v>0</v>
      </c>
      <c r="AC48">
        <f t="shared" si="0"/>
        <v>18.647108180491891</v>
      </c>
      <c r="AD48">
        <f t="shared" si="1"/>
        <v>1213.0789132298025</v>
      </c>
      <c r="AE48">
        <f>'IDT-1'!C48</f>
        <v>0</v>
      </c>
      <c r="AF48" s="24"/>
      <c r="AG48">
        <f t="shared" si="2"/>
        <v>1213.0789132298025</v>
      </c>
      <c r="AI48" s="34">
        <f>PXIL!I48</f>
        <v>0</v>
      </c>
      <c r="AJ48" s="34">
        <f>PXIL!O48</f>
        <v>0</v>
      </c>
      <c r="AK48" s="34">
        <f>RTM_IEX!I48</f>
        <v>106.12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6.3690899999999999</v>
      </c>
      <c r="E49">
        <f>GT_NG!Q49</f>
        <v>8.1149223101729699</v>
      </c>
      <c r="F49">
        <f>GT_Spot!Q49</f>
        <v>0</v>
      </c>
      <c r="G49">
        <f>PPCL_NG!Q49</f>
        <v>23.351599424618129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724.90683744842511</v>
      </c>
      <c r="P49" s="36">
        <v>32.569999999999993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173.75</v>
      </c>
      <c r="U49" s="37">
        <f>SUMPRODUCT(LTA!J49:AN49,LTA!J$102:AN$102,LTA!J$104:AN$104)</f>
        <v>67.400000000000006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-414</v>
      </c>
      <c r="AA49" s="75">
        <f>STOA!I49</f>
        <v>428.75</v>
      </c>
      <c r="AB49" s="75">
        <f>-STOA!O49</f>
        <v>0</v>
      </c>
      <c r="AC49">
        <f t="shared" si="0"/>
        <v>17.456857053906486</v>
      </c>
      <c r="AD49">
        <f t="shared" si="1"/>
        <v>1229.2333519701904</v>
      </c>
      <c r="AE49">
        <f>'IDT-1'!C49</f>
        <v>0</v>
      </c>
      <c r="AF49" s="24"/>
      <c r="AG49">
        <f t="shared" si="2"/>
        <v>1229.2333519701904</v>
      </c>
      <c r="AI49" s="34">
        <f>PXIL!I49</f>
        <v>0</v>
      </c>
      <c r="AJ49" s="34">
        <f>PXIL!O49</f>
        <v>0</v>
      </c>
      <c r="AK49" s="34">
        <f>RTM_IEX!I49</f>
        <v>106.12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6.3690899999999999</v>
      </c>
      <c r="E50">
        <f>GT_NG!Q50</f>
        <v>8.1149223101729699</v>
      </c>
      <c r="F50">
        <f>GT_Spot!Q50</f>
        <v>0</v>
      </c>
      <c r="G50">
        <f>PPCL_NG!Q50</f>
        <v>23.351599424618129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702.02020376748862</v>
      </c>
      <c r="P50" s="36">
        <v>32.569999999999993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181.95999999999998</v>
      </c>
      <c r="U50" s="37">
        <f>SUMPRODUCT(LTA!J50:AN50,LTA!J$102:AN$102,LTA!J$104:AN$104)</f>
        <v>68.06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-299.70999999999998</v>
      </c>
      <c r="AA50" s="75">
        <f>STOA!I50</f>
        <v>428.75</v>
      </c>
      <c r="AB50" s="75">
        <f>-STOA!O50</f>
        <v>0</v>
      </c>
      <c r="AC50">
        <f t="shared" si="0"/>
        <v>15.682148714609047</v>
      </c>
      <c r="AD50">
        <f t="shared" si="1"/>
        <v>1249.2814266285511</v>
      </c>
      <c r="AE50">
        <f>'IDT-1'!C50</f>
        <v>0</v>
      </c>
      <c r="AF50" s="24"/>
      <c r="AG50">
        <f t="shared" si="2"/>
        <v>1249.2814266285511</v>
      </c>
      <c r="AI50" s="34">
        <f>PXIL!I50</f>
        <v>0</v>
      </c>
      <c r="AJ50" s="34">
        <f>PXIL!O50</f>
        <v>0</v>
      </c>
      <c r="AK50" s="34">
        <f>RTM_IEX!I50</f>
        <v>24.12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6.3690899999999999</v>
      </c>
      <c r="E51">
        <f>GT_NG!Q51</f>
        <v>8.1149223101729699</v>
      </c>
      <c r="F51">
        <f>GT_Spot!Q51</f>
        <v>0</v>
      </c>
      <c r="G51">
        <f>PPCL_NG!Q51</f>
        <v>23.351599424618129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703.72758278005074</v>
      </c>
      <c r="P51" s="36">
        <v>32.569999999999993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177.38</v>
      </c>
      <c r="U51" s="37">
        <f>SUMPRODUCT(LTA!J51:AN51,LTA!J$102:AN$102,LTA!J$104:AN$104)</f>
        <v>73.900000000000006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442.26</v>
      </c>
      <c r="AB51" s="75">
        <f>-STOA!O51</f>
        <v>0</v>
      </c>
      <c r="AC51">
        <f t="shared" si="0"/>
        <v>15.281561025059226</v>
      </c>
      <c r="AD51">
        <f t="shared" si="1"/>
        <v>1281.7493933306632</v>
      </c>
      <c r="AE51">
        <f>'IDT-1'!C51</f>
        <v>0</v>
      </c>
      <c r="AF51" s="24"/>
      <c r="AG51">
        <f t="shared" si="2"/>
        <v>1281.7493933306632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-260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6.3690899999999999</v>
      </c>
      <c r="E52">
        <f>GT_NG!Q52</f>
        <v>8.1149223101729699</v>
      </c>
      <c r="F52">
        <f>GT_Spot!Q52</f>
        <v>0</v>
      </c>
      <c r="G52">
        <f>PPCL_NG!Q52</f>
        <v>23.351599424618129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705.04117672646032</v>
      </c>
      <c r="P52" s="36">
        <v>32.569999999999993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179.39</v>
      </c>
      <c r="U52" s="37">
        <f>SUMPRODUCT(LTA!J52:AN52,LTA!J$102:AN$102,LTA!J$104:AN$104)</f>
        <v>74.400000000000006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442.26</v>
      </c>
      <c r="AB52" s="75">
        <f>-STOA!O52</f>
        <v>0</v>
      </c>
      <c r="AC52">
        <f t="shared" si="0"/>
        <v>15.228967636960176</v>
      </c>
      <c r="AD52">
        <f t="shared" si="1"/>
        <v>1295.625580665172</v>
      </c>
      <c r="AE52">
        <f>'IDT-1'!C52</f>
        <v>0</v>
      </c>
      <c r="AF52" s="24"/>
      <c r="AG52">
        <f t="shared" si="2"/>
        <v>1295.625580665172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-250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6.3690899999999999</v>
      </c>
      <c r="E53">
        <f>GT_NG!Q53</f>
        <v>8.1149223101729699</v>
      </c>
      <c r="F53">
        <f>GT_Spot!Q53</f>
        <v>0</v>
      </c>
      <c r="G53">
        <f>PPCL_NG!Q53</f>
        <v>23.351599424618129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672.69922844706764</v>
      </c>
      <c r="P53" s="36">
        <v>32.569999999999993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164.43</v>
      </c>
      <c r="U53" s="37">
        <f>SUMPRODUCT(LTA!J53:AN53,LTA!J$102:AN$102,LTA!J$104:AN$104)</f>
        <v>75.06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442.26</v>
      </c>
      <c r="AB53" s="75">
        <f>-STOA!O53</f>
        <v>0</v>
      </c>
      <c r="AC53">
        <f t="shared" si="0"/>
        <v>14.210309599771485</v>
      </c>
      <c r="AD53">
        <f t="shared" si="1"/>
        <v>1324.0022904229677</v>
      </c>
      <c r="AE53">
        <f>'IDT-1'!C53</f>
        <v>0</v>
      </c>
      <c r="AF53" s="24"/>
      <c r="AG53">
        <f t="shared" si="2"/>
        <v>1324.0022904229677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-176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6.3690899999999999</v>
      </c>
      <c r="E54">
        <f>GT_NG!Q54</f>
        <v>8.1149223101729699</v>
      </c>
      <c r="F54">
        <f>GT_Spot!Q54</f>
        <v>0</v>
      </c>
      <c r="G54">
        <f>PPCL_NG!Q54</f>
        <v>23.351599424618129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666.18233197436723</v>
      </c>
      <c r="P54" s="36">
        <v>32.569999999999993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166.16</v>
      </c>
      <c r="U54" s="37">
        <f>SUMPRODUCT(LTA!J54:AN54,LTA!J$102:AN$102,LTA!J$104:AN$104)</f>
        <v>75.72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442.26</v>
      </c>
      <c r="AB54" s="75">
        <f>-STOA!O54</f>
        <v>0</v>
      </c>
      <c r="AC54">
        <f t="shared" si="0"/>
        <v>14.116345565326579</v>
      </c>
      <c r="AD54">
        <f t="shared" si="1"/>
        <v>1326.9693579847124</v>
      </c>
      <c r="AE54">
        <f>'IDT-1'!C54</f>
        <v>0</v>
      </c>
      <c r="AF54" s="24"/>
      <c r="AG54">
        <f t="shared" si="2"/>
        <v>1326.9693579847124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-169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6.3690899999999999</v>
      </c>
      <c r="E55">
        <f>GT_NG!Q55</f>
        <v>8.1183932346723058</v>
      </c>
      <c r="F55">
        <f>GT_Spot!Q55</f>
        <v>0</v>
      </c>
      <c r="G55">
        <f>PPCL_NG!Q55</f>
        <v>23.351599424618129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674.10735160328977</v>
      </c>
      <c r="P55" s="36">
        <v>32.569999999999993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159.94</v>
      </c>
      <c r="U55" s="37">
        <f>SUMPRODUCT(LTA!J55:AN55,LTA!J$102:AN$102,LTA!J$104:AN$104)</f>
        <v>70.400000000000006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442.26</v>
      </c>
      <c r="AB55" s="75">
        <f>-STOA!O55</f>
        <v>0</v>
      </c>
      <c r="AC55">
        <f t="shared" si="0"/>
        <v>14.433326352695774</v>
      </c>
      <c r="AD55">
        <f t="shared" si="1"/>
        <v>1282.0408677507651</v>
      </c>
      <c r="AE55">
        <f>'IDT-1'!C55</f>
        <v>0</v>
      </c>
      <c r="AF55" s="24"/>
      <c r="AG55">
        <f t="shared" si="2"/>
        <v>1282.0408677507651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-210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6.3690899999999999</v>
      </c>
      <c r="E56">
        <f>GT_NG!Q56</f>
        <v>8.1183932346723058</v>
      </c>
      <c r="F56">
        <f>GT_Spot!Q56</f>
        <v>0</v>
      </c>
      <c r="G56">
        <f>PPCL_NG!Q56</f>
        <v>23.351599424618129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676.79418155083363</v>
      </c>
      <c r="P56" s="36">
        <v>32.569999999999993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155.52000000000001</v>
      </c>
      <c r="U56" s="37">
        <f>SUMPRODUCT(LTA!J56:AN56,LTA!J$102:AN$102,LTA!J$104:AN$104)</f>
        <v>70.72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442.26</v>
      </c>
      <c r="AB56" s="75">
        <f>-STOA!O56</f>
        <v>0</v>
      </c>
      <c r="AC56">
        <f t="shared" si="0"/>
        <v>14.463811512879587</v>
      </c>
      <c r="AD56">
        <f t="shared" si="1"/>
        <v>1275.5972125381249</v>
      </c>
      <c r="AE56">
        <f>'IDT-1'!C56</f>
        <v>0</v>
      </c>
      <c r="AF56" s="24"/>
      <c r="AG56">
        <f t="shared" si="2"/>
        <v>1275.5972125381249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-215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6.3690899999999999</v>
      </c>
      <c r="E57">
        <f>GT_NG!Q57</f>
        <v>8.1183932346723058</v>
      </c>
      <c r="F57">
        <f>GT_Spot!Q57</f>
        <v>0</v>
      </c>
      <c r="G57">
        <f>PPCL_NG!Q57</f>
        <v>23.351599424618129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644.68428492897294</v>
      </c>
      <c r="P57" s="36">
        <v>32.569999999999993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151.29000000000002</v>
      </c>
      <c r="U57" s="37">
        <f>SUMPRODUCT(LTA!J57:AN57,LTA!J$102:AN$102,LTA!J$104:AN$104)</f>
        <v>71.06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442.26</v>
      </c>
      <c r="AB57" s="75">
        <f>-STOA!O57</f>
        <v>0</v>
      </c>
      <c r="AC57">
        <f t="shared" si="0"/>
        <v>13.69549870638706</v>
      </c>
      <c r="AD57">
        <f t="shared" si="1"/>
        <v>1295.365628722757</v>
      </c>
      <c r="AE57">
        <f>'IDT-1'!C57</f>
        <v>0</v>
      </c>
      <c r="AF57" s="24"/>
      <c r="AG57">
        <f t="shared" si="2"/>
        <v>1295.365628722757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-160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6.3690899999999999</v>
      </c>
      <c r="E58">
        <f>GT_NG!Q58</f>
        <v>8.1183932346723058</v>
      </c>
      <c r="F58">
        <f>GT_Spot!Q58</f>
        <v>0</v>
      </c>
      <c r="G58">
        <f>PPCL_NG!Q58</f>
        <v>23.351599424618129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644.68322309252437</v>
      </c>
      <c r="P58" s="36">
        <v>32.569999999999993</v>
      </c>
      <c r="Q58" s="36">
        <v>14.63</v>
      </c>
      <c r="R58" s="38">
        <v>26.3</v>
      </c>
      <c r="S58" s="38">
        <v>0</v>
      </c>
      <c r="T58" s="37">
        <f>SUMPRODUCT(LTA!J58:AN58,LTA!J$101:AN$101,LTA!J$104:AN$104)</f>
        <v>155.02999999999997</v>
      </c>
      <c r="U58" s="37">
        <f>SUMPRODUCT(LTA!J58:AN58,LTA!J$102:AN$102,LTA!J$104:AN$104)</f>
        <v>71.72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442.26</v>
      </c>
      <c r="AB58" s="75">
        <f>-STOA!O58</f>
        <v>0</v>
      </c>
      <c r="AC58">
        <f t="shared" si="0"/>
        <v>13.732449786960892</v>
      </c>
      <c r="AD58">
        <f t="shared" si="1"/>
        <v>1299.7276158057346</v>
      </c>
      <c r="AE58">
        <f>'IDT-1'!C58</f>
        <v>0</v>
      </c>
      <c r="AF58" s="24"/>
      <c r="AG58">
        <f t="shared" si="2"/>
        <v>1299.7276158057346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-160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6.3690899999999999</v>
      </c>
      <c r="E59">
        <f>GT_NG!Q59</f>
        <v>8.1183932346723058</v>
      </c>
      <c r="F59">
        <f>GT_Spot!Q59</f>
        <v>0</v>
      </c>
      <c r="G59">
        <f>PPCL_NG!Q59</f>
        <v>23.351599424618129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644.37291591450605</v>
      </c>
      <c r="P59" s="36">
        <v>32.57</v>
      </c>
      <c r="Q59" s="36">
        <v>14.63</v>
      </c>
      <c r="R59" s="38">
        <v>26.3</v>
      </c>
      <c r="S59" s="38">
        <v>0</v>
      </c>
      <c r="T59" s="37">
        <f>SUMPRODUCT(LTA!J59:AN59,LTA!J$101:AN$101,LTA!J$104:AN$104)</f>
        <v>173.17000000000002</v>
      </c>
      <c r="U59" s="37">
        <f>SUMPRODUCT(LTA!J59:AN59,LTA!J$102:AN$102,LTA!J$104:AN$104)</f>
        <v>67.22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-109</v>
      </c>
      <c r="AA59" s="75">
        <f>STOA!I59</f>
        <v>442.26</v>
      </c>
      <c r="AB59" s="75">
        <f>-STOA!O59</f>
        <v>0</v>
      </c>
      <c r="AC59">
        <f t="shared" si="0"/>
        <v>14.259505935185103</v>
      </c>
      <c r="AD59">
        <f t="shared" si="1"/>
        <v>1263.530252479492</v>
      </c>
      <c r="AE59">
        <f>'IDT-1'!C59</f>
        <v>0</v>
      </c>
      <c r="AF59" s="24"/>
      <c r="AG59">
        <f t="shared" si="2"/>
        <v>1263.530252479492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6.3690899999999999</v>
      </c>
      <c r="E60">
        <f>GT_NG!Q60</f>
        <v>8.1183932346723058</v>
      </c>
      <c r="F60">
        <f>GT_Spot!Q60</f>
        <v>0</v>
      </c>
      <c r="G60">
        <f>PPCL_NG!Q60</f>
        <v>23.351599424618129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644.43670033526723</v>
      </c>
      <c r="P60" s="36">
        <v>32.57</v>
      </c>
      <c r="Q60" s="36">
        <v>14.63</v>
      </c>
      <c r="R60" s="38">
        <v>26.3</v>
      </c>
      <c r="S60" s="38">
        <v>0</v>
      </c>
      <c r="T60" s="37">
        <f>SUMPRODUCT(LTA!J60:AN60,LTA!J$101:AN$101,LTA!J$104:AN$104)</f>
        <v>169.22</v>
      </c>
      <c r="U60" s="37">
        <f>SUMPRODUCT(LTA!J60:AN60,LTA!J$102:AN$102,LTA!J$104:AN$104)</f>
        <v>67.56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-84</v>
      </c>
      <c r="AA60" s="75">
        <f>STOA!I60</f>
        <v>442.26</v>
      </c>
      <c r="AB60" s="75">
        <f>-STOA!O60</f>
        <v>0</v>
      </c>
      <c r="AC60">
        <f t="shared" si="0"/>
        <v>13.306361532306589</v>
      </c>
      <c r="AD60">
        <f t="shared" si="1"/>
        <v>1369.9371813031319</v>
      </c>
      <c r="AE60">
        <f>'IDT-1'!C60</f>
        <v>0</v>
      </c>
      <c r="AF60" s="24"/>
      <c r="AG60">
        <f t="shared" si="2"/>
        <v>1369.9371813031319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-16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6.3690899999999999</v>
      </c>
      <c r="E61">
        <f>GT_NG!Q61</f>
        <v>8.1183932346723058</v>
      </c>
      <c r="F61">
        <f>GT_Spot!Q61</f>
        <v>0</v>
      </c>
      <c r="G61">
        <f>PPCL_NG!Q61</f>
        <v>23.351599424618129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720.37364751986547</v>
      </c>
      <c r="P61" s="36">
        <v>32.570000000000007</v>
      </c>
      <c r="Q61" s="36">
        <v>11.58</v>
      </c>
      <c r="R61" s="38">
        <v>26.3</v>
      </c>
      <c r="S61" s="38">
        <v>0</v>
      </c>
      <c r="T61" s="37">
        <f>SUMPRODUCT(LTA!J61:AN61,LTA!J$101:AN$101,LTA!J$104:AN$104)</f>
        <v>181</v>
      </c>
      <c r="U61" s="37">
        <f>SUMPRODUCT(LTA!J61:AN61,LTA!J$102:AN$102,LTA!J$104:AN$104)</f>
        <v>68.400000000000006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-117</v>
      </c>
      <c r="AA61" s="75">
        <f>STOA!I61</f>
        <v>442.26</v>
      </c>
      <c r="AB61" s="75">
        <f>-STOA!O61</f>
        <v>0</v>
      </c>
      <c r="AC61">
        <f t="shared" si="0"/>
        <v>14.465120090351446</v>
      </c>
      <c r="AD61">
        <f t="shared" si="1"/>
        <v>1402.2853699296852</v>
      </c>
      <c r="AE61">
        <f>'IDT-1'!C61</f>
        <v>0</v>
      </c>
      <c r="AF61" s="24"/>
      <c r="AG61">
        <f t="shared" si="2"/>
        <v>1402.2853699296852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-35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6.3690899999999999</v>
      </c>
      <c r="E62">
        <f>GT_NG!Q62</f>
        <v>8.1183932346723058</v>
      </c>
      <c r="F62">
        <f>GT_Spot!Q62</f>
        <v>0</v>
      </c>
      <c r="G62">
        <f>PPCL_NG!Q62</f>
        <v>23.351599424618129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720.37364751986547</v>
      </c>
      <c r="P62" s="36">
        <v>32.568559359518758</v>
      </c>
      <c r="Q62" s="36">
        <v>11.58</v>
      </c>
      <c r="R62" s="38">
        <v>26.3</v>
      </c>
      <c r="S62" s="38">
        <v>0</v>
      </c>
      <c r="T62" s="37">
        <f>SUMPRODUCT(LTA!J62:AN62,LTA!J$101:AN$101,LTA!J$104:AN$104)</f>
        <v>179.37</v>
      </c>
      <c r="U62" s="37">
        <f>SUMPRODUCT(LTA!J62:AN62,LTA!J$102:AN$102,LTA!J$104:AN$104)</f>
        <v>70.56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-102</v>
      </c>
      <c r="AA62" s="75">
        <f>STOA!I62</f>
        <v>442.26</v>
      </c>
      <c r="AB62" s="75">
        <f>-STOA!O62</f>
        <v>0</v>
      </c>
      <c r="AC62">
        <f t="shared" si="0"/>
        <v>14.342492623098067</v>
      </c>
      <c r="AD62">
        <f t="shared" si="1"/>
        <v>1417.9365567564573</v>
      </c>
      <c r="AE62">
        <f>'IDT-1'!C62</f>
        <v>0</v>
      </c>
      <c r="AF62" s="24"/>
      <c r="AG62">
        <f t="shared" si="2"/>
        <v>1417.9365567564573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-35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6.3690899999999999</v>
      </c>
      <c r="E63">
        <f>GT_NG!Q63</f>
        <v>8.1183932346723058</v>
      </c>
      <c r="F63">
        <f>GT_Spot!Q63</f>
        <v>0</v>
      </c>
      <c r="G63">
        <f>PPCL_NG!Q63</f>
        <v>23.351599424618129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718.68768812701262</v>
      </c>
      <c r="P63" s="36">
        <v>32.568559359518758</v>
      </c>
      <c r="Q63" s="36">
        <v>11.58</v>
      </c>
      <c r="R63" s="38">
        <v>26.3</v>
      </c>
      <c r="S63" s="38">
        <v>0</v>
      </c>
      <c r="T63" s="37">
        <f>SUMPRODUCT(LTA!J63:AN63,LTA!J$101:AN$101,LTA!J$104:AN$104)</f>
        <v>187.52</v>
      </c>
      <c r="U63" s="37">
        <f>SUMPRODUCT(LTA!J63:AN63,LTA!J$102:AN$102,LTA!J$104:AN$104)</f>
        <v>73.72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-87</v>
      </c>
      <c r="AA63" s="75">
        <f>STOA!I63</f>
        <v>442.26</v>
      </c>
      <c r="AB63" s="75">
        <f>-STOA!O63</f>
        <v>0</v>
      </c>
      <c r="AC63">
        <f t="shared" si="0"/>
        <v>14.126844043826985</v>
      </c>
      <c r="AD63">
        <f t="shared" si="1"/>
        <v>1462.7762459428754</v>
      </c>
      <c r="AE63">
        <f>'IDT-1'!C63</f>
        <v>0</v>
      </c>
      <c r="AF63" s="24"/>
      <c r="AG63">
        <f t="shared" si="2"/>
        <v>1462.7762459428754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-15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6.3690899999999999</v>
      </c>
      <c r="E64">
        <f>GT_NG!Q64</f>
        <v>8.1183932346723058</v>
      </c>
      <c r="F64">
        <f>GT_Spot!Q64</f>
        <v>0</v>
      </c>
      <c r="G64">
        <f>PPCL_NG!Q64</f>
        <v>23.351599424618129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718.6870923306833</v>
      </c>
      <c r="P64" s="36">
        <v>32.568559359518758</v>
      </c>
      <c r="Q64" s="36">
        <v>11.58</v>
      </c>
      <c r="R64" s="38">
        <v>26.3</v>
      </c>
      <c r="S64" s="38">
        <v>0</v>
      </c>
      <c r="T64" s="37">
        <f>SUMPRODUCT(LTA!J64:AN64,LTA!J$101:AN$101,LTA!J$104:AN$104)</f>
        <v>183.47</v>
      </c>
      <c r="U64" s="37">
        <f>SUMPRODUCT(LTA!J64:AN64,LTA!J$102:AN$102,LTA!J$104:AN$104)</f>
        <v>74.72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-77</v>
      </c>
      <c r="AA64" s="75">
        <f>STOA!I64</f>
        <v>442.26</v>
      </c>
      <c r="AB64" s="75">
        <f>-STOA!O64</f>
        <v>0</v>
      </c>
      <c r="AC64">
        <f t="shared" si="0"/>
        <v>14.016507461888926</v>
      </c>
      <c r="AD64">
        <f t="shared" si="1"/>
        <v>1469.8359867284842</v>
      </c>
      <c r="AE64">
        <f>'IDT-1'!C64</f>
        <v>0</v>
      </c>
      <c r="AF64" s="24"/>
      <c r="AG64">
        <f t="shared" si="2"/>
        <v>1469.8359867284842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6.3690899999999999</v>
      </c>
      <c r="E65">
        <f>GT_NG!Q65</f>
        <v>8.1149223101729699</v>
      </c>
      <c r="F65">
        <f>GT_Spot!Q65</f>
        <v>0</v>
      </c>
      <c r="G65">
        <f>PPCL_NG!Q65</f>
        <v>23.351599424618129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738.08233805451141</v>
      </c>
      <c r="P65" s="36">
        <v>32.568559359518758</v>
      </c>
      <c r="Q65" s="36">
        <v>11.58</v>
      </c>
      <c r="R65" s="38">
        <v>26.3</v>
      </c>
      <c r="S65" s="38">
        <v>0</v>
      </c>
      <c r="T65" s="37">
        <f>SUMPRODUCT(LTA!J65:AN65,LTA!J$101:AN$101,LTA!J$104:AN$104)</f>
        <v>169</v>
      </c>
      <c r="U65" s="37">
        <f>SUMPRODUCT(LTA!J65:AN65,LTA!J$102:AN$102,LTA!J$104:AN$104)</f>
        <v>75.56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-67</v>
      </c>
      <c r="AA65" s="75">
        <f>STOA!I65</f>
        <v>442.26</v>
      </c>
      <c r="AB65" s="75">
        <f>-STOA!O65</f>
        <v>0</v>
      </c>
      <c r="AC65">
        <f t="shared" si="0"/>
        <v>14.446108467823297</v>
      </c>
      <c r="AD65">
        <f t="shared" si="1"/>
        <v>1430.1681605218787</v>
      </c>
      <c r="AE65">
        <f>'IDT-1'!C65</f>
        <v>0</v>
      </c>
      <c r="AF65" s="24"/>
      <c r="AG65">
        <f t="shared" si="2"/>
        <v>1430.1681605218787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6.3690899999999999</v>
      </c>
      <c r="E66">
        <f>GT_NG!Q66</f>
        <v>8.1149223101729699</v>
      </c>
      <c r="F66">
        <f>GT_Spot!Q66</f>
        <v>0</v>
      </c>
      <c r="G66">
        <f>PPCL_NG!Q66</f>
        <v>23.351599424618129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739.26969698111998</v>
      </c>
      <c r="P66" s="36">
        <v>32.568559359518758</v>
      </c>
      <c r="Q66" s="36">
        <v>11.58</v>
      </c>
      <c r="R66" s="38">
        <v>26.3</v>
      </c>
      <c r="S66" s="38">
        <v>0</v>
      </c>
      <c r="T66" s="37">
        <f>SUMPRODUCT(LTA!J66:AN66,LTA!J$101:AN$101,LTA!J$104:AN$104)</f>
        <v>165.63</v>
      </c>
      <c r="U66" s="37">
        <f>SUMPRODUCT(LTA!J66:AN66,LTA!J$102:AN$102,LTA!J$104:AN$104)</f>
        <v>76.06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-67</v>
      </c>
      <c r="AA66" s="75">
        <f>STOA!I66</f>
        <v>442.26</v>
      </c>
      <c r="AB66" s="75">
        <f>-STOA!O66</f>
        <v>0</v>
      </c>
      <c r="AC66">
        <f t="shared" si="0"/>
        <v>14.347262705557918</v>
      </c>
      <c r="AD66">
        <f t="shared" si="1"/>
        <v>1438.5843652107526</v>
      </c>
      <c r="AE66">
        <f>'IDT-1'!C66</f>
        <v>0</v>
      </c>
      <c r="AF66" s="24"/>
      <c r="AG66">
        <f t="shared" si="2"/>
        <v>1438.5843652107526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6.3690899999999999</v>
      </c>
      <c r="E67">
        <f>GT_NG!Q67</f>
        <v>8.1149223101729699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739.15960978751252</v>
      </c>
      <c r="P67" s="36">
        <v>32.568559359518758</v>
      </c>
      <c r="Q67" s="36">
        <v>11.58</v>
      </c>
      <c r="R67" s="38">
        <v>26.3</v>
      </c>
      <c r="S67" s="38">
        <v>0</v>
      </c>
      <c r="T67" s="37">
        <f>SUMPRODUCT(LTA!J67:AN67,LTA!J$101:AN$101,LTA!J$104:AN$104)</f>
        <v>155.09</v>
      </c>
      <c r="U67" s="37">
        <f>SUMPRODUCT(LTA!J67:AN67,LTA!J$102:AN$102,LTA!J$104:AN$104)</f>
        <v>76.400000000000006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-67</v>
      </c>
      <c r="AA67" s="75">
        <f>STOA!I67</f>
        <v>442.26</v>
      </c>
      <c r="AB67" s="75">
        <f>-STOA!O67</f>
        <v>0</v>
      </c>
      <c r="AC67">
        <f t="shared" si="0"/>
        <v>15.622917773947075</v>
      </c>
      <c r="AD67">
        <f t="shared" si="1"/>
        <v>1267.8170235241378</v>
      </c>
      <c r="AE67">
        <f>'IDT-1'!C67</f>
        <v>0</v>
      </c>
      <c r="AF67" s="24"/>
      <c r="AG67">
        <f t="shared" si="2"/>
        <v>1267.8170235241378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-220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6.3690899999999999</v>
      </c>
      <c r="E68">
        <f>GT_NG!Q68</f>
        <v>8.1149223101729699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739.15903879021403</v>
      </c>
      <c r="P68" s="36">
        <v>32.568559359518758</v>
      </c>
      <c r="Q68" s="36">
        <v>11.58</v>
      </c>
      <c r="R68" s="38">
        <v>26.3</v>
      </c>
      <c r="S68" s="38">
        <v>0</v>
      </c>
      <c r="T68" s="37">
        <f>SUMPRODUCT(LTA!J68:AN68,LTA!J$101:AN$101,LTA!J$104:AN$104)</f>
        <v>145.28</v>
      </c>
      <c r="U68" s="37">
        <f>SUMPRODUCT(LTA!J68:AN68,LTA!J$102:AN$102,LTA!J$104:AN$104)</f>
        <v>76.06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-82</v>
      </c>
      <c r="AA68" s="75">
        <f>STOA!I68</f>
        <v>442.26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15.537652977569769</v>
      </c>
      <c r="AD68">
        <f t="shared" ref="AD68:AD98" si="4">SUM(B68:AB68,AI68:AV68)-AC68</f>
        <v>1257.7517173232168</v>
      </c>
      <c r="AE68">
        <f>'IDT-1'!C68</f>
        <v>0</v>
      </c>
      <c r="AF68" s="24"/>
      <c r="AG68">
        <f t="shared" ref="AG68:AG98" si="5">SUM(AD68:AF68)</f>
        <v>1257.7517173232168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-205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6.3690899999999999</v>
      </c>
      <c r="E69">
        <f>GT_NG!Q69</f>
        <v>8.1149223101729699</v>
      </c>
      <c r="F69">
        <f>GT_Spot!Q69</f>
        <v>0</v>
      </c>
      <c r="G69">
        <f>PPCL_NG!Q69</f>
        <v>24.49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740.03232386768752</v>
      </c>
      <c r="P69" s="36">
        <v>32.568559359518758</v>
      </c>
      <c r="Q69" s="36">
        <v>11.59</v>
      </c>
      <c r="R69" s="38">
        <v>26.3</v>
      </c>
      <c r="S69" s="38">
        <v>0</v>
      </c>
      <c r="T69" s="37">
        <f>SUMPRODUCT(LTA!J69:AN69,LTA!J$101:AN$101,LTA!J$104:AN$104)</f>
        <v>136.13999999999999</v>
      </c>
      <c r="U69" s="37">
        <f>SUMPRODUCT(LTA!J69:AN69,LTA!J$102:AN$102,LTA!J$104:AN$104)</f>
        <v>75.56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-98</v>
      </c>
      <c r="AA69" s="75">
        <f>STOA!I69</f>
        <v>442.26</v>
      </c>
      <c r="AB69" s="75">
        <f>-STOA!O69</f>
        <v>0</v>
      </c>
      <c r="AC69">
        <f t="shared" si="3"/>
        <v>15.534553834019658</v>
      </c>
      <c r="AD69">
        <f t="shared" si="4"/>
        <v>1241.3181015442403</v>
      </c>
      <c r="AE69">
        <f>'IDT-1'!C69</f>
        <v>0</v>
      </c>
      <c r="AF69" s="24"/>
      <c r="AG69">
        <f t="shared" si="5"/>
        <v>1241.3181015442403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-197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6.3690899999999999</v>
      </c>
      <c r="E70">
        <f>GT_NG!Q70</f>
        <v>8.1149223101729699</v>
      </c>
      <c r="F70">
        <f>GT_Spot!Q70</f>
        <v>0</v>
      </c>
      <c r="G70">
        <f>PPCL_NG!Q70</f>
        <v>24.49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742.59037230429942</v>
      </c>
      <c r="P70" s="36">
        <v>32.568559359518758</v>
      </c>
      <c r="Q70" s="36">
        <v>11.59</v>
      </c>
      <c r="R70" s="38">
        <v>25.4</v>
      </c>
      <c r="S70" s="38">
        <v>0</v>
      </c>
      <c r="T70" s="37">
        <f>SUMPRODUCT(LTA!J70:AN70,LTA!J$101:AN$101,LTA!J$104:AN$104)</f>
        <v>126.42</v>
      </c>
      <c r="U70" s="37">
        <f>SUMPRODUCT(LTA!J70:AN70,LTA!J$102:AN$102,LTA!J$104:AN$104)</f>
        <v>75.06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-93</v>
      </c>
      <c r="AA70" s="75">
        <f>STOA!I70</f>
        <v>442.26</v>
      </c>
      <c r="AB70" s="75">
        <f>-STOA!O70</f>
        <v>0</v>
      </c>
      <c r="AC70">
        <f t="shared" si="3"/>
        <v>15.462633440887199</v>
      </c>
      <c r="AD70">
        <f t="shared" si="4"/>
        <v>1232.8280703739847</v>
      </c>
      <c r="AE70">
        <f>'IDT-1'!C70</f>
        <v>0</v>
      </c>
      <c r="AF70" s="24"/>
      <c r="AG70">
        <f t="shared" si="5"/>
        <v>1232.8280703739847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-202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6.3690899999999999</v>
      </c>
      <c r="E71">
        <f>GT_NG!Q71</f>
        <v>8.1149223101729699</v>
      </c>
      <c r="F71">
        <f>GT_Spot!Q71</f>
        <v>0</v>
      </c>
      <c r="G71">
        <f>PPCL_NG!Q71</f>
        <v>24.49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744.21455266461794</v>
      </c>
      <c r="P71" s="36">
        <v>32.568559359518758</v>
      </c>
      <c r="Q71" s="36">
        <v>11.59</v>
      </c>
      <c r="R71" s="38">
        <v>21.28</v>
      </c>
      <c r="S71" s="38">
        <v>0</v>
      </c>
      <c r="T71" s="37">
        <f>SUMPRODUCT(LTA!J71:AN71,LTA!J$101:AN$101,LTA!J$104:AN$104)</f>
        <v>116.87</v>
      </c>
      <c r="U71" s="37">
        <f>SUMPRODUCT(LTA!J71:AN71,LTA!J$102:AN$102,LTA!J$104:AN$104)</f>
        <v>74.400000000000006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-93</v>
      </c>
      <c r="AA71" s="75">
        <f>STOA!I71</f>
        <v>442.26</v>
      </c>
      <c r="AB71" s="75">
        <f>-STOA!O71</f>
        <v>0</v>
      </c>
      <c r="AC71">
        <f t="shared" si="3"/>
        <v>15.169539085966315</v>
      </c>
      <c r="AD71">
        <f t="shared" si="4"/>
        <v>1242.415345089224</v>
      </c>
      <c r="AE71">
        <f>'IDT-1'!C71</f>
        <v>0</v>
      </c>
      <c r="AF71" s="24"/>
      <c r="AG71">
        <f t="shared" si="5"/>
        <v>1242.415345089224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-180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6.3690899999999999</v>
      </c>
      <c r="E72">
        <f>GT_NG!Q72</f>
        <v>8.1149223101729699</v>
      </c>
      <c r="F72">
        <f>GT_Spot!Q72</f>
        <v>0</v>
      </c>
      <c r="G72">
        <f>PPCL_NG!Q72</f>
        <v>24.49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745.94719961727435</v>
      </c>
      <c r="P72" s="36">
        <v>32.568559359518758</v>
      </c>
      <c r="Q72" s="36">
        <v>11.59</v>
      </c>
      <c r="R72" s="38">
        <v>15.81</v>
      </c>
      <c r="S72" s="38">
        <v>0</v>
      </c>
      <c r="T72" s="37">
        <f>SUMPRODUCT(LTA!J72:AN72,LTA!J$101:AN$101,LTA!J$104:AN$104)</f>
        <v>107.9</v>
      </c>
      <c r="U72" s="37">
        <f>SUMPRODUCT(LTA!J72:AN72,LTA!J$102:AN$102,LTA!J$104:AN$104)</f>
        <v>73.900000000000006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-83</v>
      </c>
      <c r="AA72" s="75">
        <f>STOA!I72</f>
        <v>442.26</v>
      </c>
      <c r="AB72" s="75">
        <f>-STOA!O72</f>
        <v>0</v>
      </c>
      <c r="AC72">
        <f t="shared" si="3"/>
        <v>14.973885743119739</v>
      </c>
      <c r="AD72">
        <f t="shared" si="4"/>
        <v>1239.403645384727</v>
      </c>
      <c r="AE72">
        <f>'IDT-1'!C72</f>
        <v>0</v>
      </c>
      <c r="AF72" s="24"/>
      <c r="AG72">
        <f t="shared" si="5"/>
        <v>1239.403645384727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-180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6.3690899999999999</v>
      </c>
      <c r="E73">
        <f>GT_NG!Q73</f>
        <v>8.1149223101729699</v>
      </c>
      <c r="F73">
        <f>GT_Spot!Q73</f>
        <v>0</v>
      </c>
      <c r="G73">
        <f>PPCL_NG!Q73</f>
        <v>24.49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746.17832160450826</v>
      </c>
      <c r="P73" s="36">
        <v>32.568559359518758</v>
      </c>
      <c r="Q73" s="36">
        <v>11.59</v>
      </c>
      <c r="R73" s="38">
        <v>9.9399999999999977</v>
      </c>
      <c r="S73" s="38">
        <v>0</v>
      </c>
      <c r="T73" s="37">
        <f>SUMPRODUCT(LTA!J73:AN73,LTA!J$101:AN$101,LTA!J$104:AN$104)</f>
        <v>100.31</v>
      </c>
      <c r="U73" s="37">
        <f>SUMPRODUCT(LTA!J73:AN73,LTA!J$102:AN$102,LTA!J$104:AN$104)</f>
        <v>77.400000000000006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-78</v>
      </c>
      <c r="AA73" s="75">
        <f>STOA!I73</f>
        <v>442.26</v>
      </c>
      <c r="AB73" s="75">
        <f>-STOA!O73</f>
        <v>0</v>
      </c>
      <c r="AC73">
        <f t="shared" si="3"/>
        <v>14.502489912467604</v>
      </c>
      <c r="AD73">
        <f t="shared" si="4"/>
        <v>1276.1461632026133</v>
      </c>
      <c r="AE73">
        <f>'IDT-1'!C73</f>
        <v>0</v>
      </c>
      <c r="AF73" s="24"/>
      <c r="AG73">
        <f t="shared" si="5"/>
        <v>1276.1461632026133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-139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6.3690899999999999</v>
      </c>
      <c r="E74">
        <f>GT_NG!Q74</f>
        <v>8.1149223101729699</v>
      </c>
      <c r="F74">
        <f>GT_Spot!Q74</f>
        <v>0</v>
      </c>
      <c r="G74">
        <f>PPCL_NG!Q74</f>
        <v>24.49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748.46330396672818</v>
      </c>
      <c r="P74" s="36">
        <v>32.568559359518758</v>
      </c>
      <c r="Q74" s="36">
        <v>11.59</v>
      </c>
      <c r="R74" s="38">
        <v>5.92</v>
      </c>
      <c r="S74" s="38">
        <v>0</v>
      </c>
      <c r="T74" s="37">
        <f>SUMPRODUCT(LTA!J74:AN74,LTA!J$101:AN$101,LTA!J$104:AN$104)</f>
        <v>88.44</v>
      </c>
      <c r="U74" s="37">
        <f>SUMPRODUCT(LTA!J74:AN74,LTA!J$102:AN$102,LTA!J$104:AN$104)</f>
        <v>77.22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-88</v>
      </c>
      <c r="AA74" s="75">
        <f>STOA!I74</f>
        <v>442.26</v>
      </c>
      <c r="AB74" s="75">
        <f>-STOA!O74</f>
        <v>0</v>
      </c>
      <c r="AC74">
        <f t="shared" si="3"/>
        <v>14.31892650251114</v>
      </c>
      <c r="AD74">
        <f t="shared" si="4"/>
        <v>1270.5447089747895</v>
      </c>
      <c r="AE74">
        <f>'IDT-1'!C74</f>
        <v>0</v>
      </c>
      <c r="AF74" s="24"/>
      <c r="AG74">
        <f t="shared" si="5"/>
        <v>1270.5447089747895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-121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6.3690899999999999</v>
      </c>
      <c r="E75">
        <f>GT_NG!Q75</f>
        <v>8.1149223101729699</v>
      </c>
      <c r="F75">
        <f>GT_Spot!Q75</f>
        <v>0</v>
      </c>
      <c r="G75">
        <f>PPCL_NG!Q75</f>
        <v>24.49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750.85790235368711</v>
      </c>
      <c r="P75" s="36">
        <v>32.568559359518758</v>
      </c>
      <c r="Q75" s="36">
        <v>14.63</v>
      </c>
      <c r="R75" s="38">
        <v>0</v>
      </c>
      <c r="S75" s="38">
        <v>0</v>
      </c>
      <c r="T75" s="37">
        <f>SUMPRODUCT(LTA!J75:AN75,LTA!J$101:AN$101,LTA!J$104:AN$104)</f>
        <v>77.03</v>
      </c>
      <c r="U75" s="37">
        <f>SUMPRODUCT(LTA!J75:AN75,LTA!J$102:AN$102,LTA!J$104:AN$104)</f>
        <v>79.400000000000006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-83</v>
      </c>
      <c r="AA75" s="75">
        <f>STOA!I75</f>
        <v>442.26</v>
      </c>
      <c r="AB75" s="75">
        <f>-STOA!O75</f>
        <v>0</v>
      </c>
      <c r="AC75">
        <f t="shared" si="3"/>
        <v>14.398269125734487</v>
      </c>
      <c r="AD75">
        <f t="shared" si="4"/>
        <v>1241.749964738525</v>
      </c>
      <c r="AE75">
        <f>'IDT-1'!C75</f>
        <v>0</v>
      </c>
      <c r="AF75" s="24"/>
      <c r="AG75">
        <f t="shared" si="5"/>
        <v>1241.749964738525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-145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6.3690899999999999</v>
      </c>
      <c r="E76">
        <f>GT_NG!Q76</f>
        <v>8.1149223101729699</v>
      </c>
      <c r="F76">
        <f>GT_Spot!Q76</f>
        <v>0</v>
      </c>
      <c r="G76">
        <f>PPCL_NG!Q76</f>
        <v>24.49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759.05393779146073</v>
      </c>
      <c r="P76" s="36">
        <v>32.568559359518758</v>
      </c>
      <c r="Q76" s="36">
        <v>14.63</v>
      </c>
      <c r="R76" s="38">
        <v>0</v>
      </c>
      <c r="S76" s="38">
        <v>0</v>
      </c>
      <c r="T76" s="37">
        <f>SUMPRODUCT(LTA!J76:AN76,LTA!J$101:AN$101,LTA!J$104:AN$104)</f>
        <v>70.86</v>
      </c>
      <c r="U76" s="37">
        <f>SUMPRODUCT(LTA!J76:AN76,LTA!J$102:AN$102,LTA!J$104:AN$104)</f>
        <v>78.900000000000006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-93</v>
      </c>
      <c r="AA76" s="75">
        <f>STOA!I76</f>
        <v>442.26</v>
      </c>
      <c r="AB76" s="75">
        <f>-STOA!O76</f>
        <v>0</v>
      </c>
      <c r="AC76">
        <f t="shared" si="3"/>
        <v>14.495799400660678</v>
      </c>
      <c r="AD76">
        <f t="shared" si="4"/>
        <v>1233.1784699013726</v>
      </c>
      <c r="AE76">
        <f>'IDT-1'!C76</f>
        <v>0</v>
      </c>
      <c r="AF76" s="24"/>
      <c r="AG76">
        <f t="shared" si="5"/>
        <v>1233.1784699013726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-145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6.3690899999999999</v>
      </c>
      <c r="E77">
        <f>GT_NG!Q77</f>
        <v>8.1149223101729699</v>
      </c>
      <c r="F77">
        <f>GT_Spot!Q77</f>
        <v>0</v>
      </c>
      <c r="G77">
        <f>PPCL_NG!Q77</f>
        <v>24.49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755.41816914813273</v>
      </c>
      <c r="P77" s="36">
        <v>32.568559359518758</v>
      </c>
      <c r="Q77" s="36">
        <v>14.63</v>
      </c>
      <c r="R77" s="38">
        <v>0</v>
      </c>
      <c r="S77" s="38">
        <v>0</v>
      </c>
      <c r="T77" s="37">
        <f>SUMPRODUCT(LTA!J77:AN77,LTA!J$101:AN$101,LTA!J$104:AN$104)</f>
        <v>68.180000000000007</v>
      </c>
      <c r="U77" s="37">
        <f>SUMPRODUCT(LTA!J77:AN77,LTA!J$102:AN$102,LTA!J$104:AN$104)</f>
        <v>78.72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-61</v>
      </c>
      <c r="AA77" s="75">
        <f>STOA!I77</f>
        <v>368.96</v>
      </c>
      <c r="AB77" s="75">
        <f>-STOA!O77</f>
        <v>0</v>
      </c>
      <c r="AC77">
        <f t="shared" si="3"/>
        <v>13.266418534214043</v>
      </c>
      <c r="AD77">
        <f t="shared" si="4"/>
        <v>1220.6120821244911</v>
      </c>
      <c r="AE77">
        <f>'IDT-1'!C77</f>
        <v>0</v>
      </c>
      <c r="AF77" s="24"/>
      <c r="AG77">
        <f t="shared" si="5"/>
        <v>1220.6120821244911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-111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6.3690899999999999</v>
      </c>
      <c r="E78">
        <f>GT_NG!Q78</f>
        <v>8.1149223101729699</v>
      </c>
      <c r="F78">
        <f>GT_Spot!Q78</f>
        <v>0</v>
      </c>
      <c r="G78">
        <f>PPCL_NG!Q78</f>
        <v>24.49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759.79919485539438</v>
      </c>
      <c r="P78" s="36">
        <v>32.568559359518758</v>
      </c>
      <c r="Q78" s="36">
        <v>14.63</v>
      </c>
      <c r="R78" s="38">
        <v>0</v>
      </c>
      <c r="S78" s="38">
        <v>0</v>
      </c>
      <c r="T78" s="37">
        <f>SUMPRODUCT(LTA!J78:AN78,LTA!J$101:AN$101,LTA!J$104:AN$104)</f>
        <v>63.66</v>
      </c>
      <c r="U78" s="37">
        <f>SUMPRODUCT(LTA!J78:AN78,LTA!J$102:AN$102,LTA!J$104:AN$104)</f>
        <v>78.06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-76</v>
      </c>
      <c r="AA78" s="75">
        <f>STOA!I78</f>
        <v>368.96</v>
      </c>
      <c r="AB78" s="75">
        <f>-STOA!O78</f>
        <v>0</v>
      </c>
      <c r="AC78">
        <f t="shared" si="3"/>
        <v>13.378303358303487</v>
      </c>
      <c r="AD78">
        <f t="shared" si="4"/>
        <v>1205.7012230076632</v>
      </c>
      <c r="AE78">
        <f>'IDT-1'!C78</f>
        <v>0</v>
      </c>
      <c r="AF78" s="24"/>
      <c r="AG78">
        <f t="shared" si="5"/>
        <v>1205.7012230076632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-110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6.3690899999999999</v>
      </c>
      <c r="E79">
        <f>GT_NG!Q79</f>
        <v>8.1149223101729699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47.767797907158993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755.1063487146929</v>
      </c>
      <c r="P79" s="36">
        <v>68.417387851716114</v>
      </c>
      <c r="Q79" s="36">
        <v>11.58</v>
      </c>
      <c r="R79" s="38">
        <v>0</v>
      </c>
      <c r="S79" s="38">
        <v>0</v>
      </c>
      <c r="T79" s="37">
        <f>SUMPRODUCT(LTA!J79:AN79,LTA!J$101:AN$101,LTA!J$104:AN$104)</f>
        <v>72.84</v>
      </c>
      <c r="U79" s="37">
        <f>SUMPRODUCT(LTA!J79:AN79,LTA!J$102:AN$102,LTA!J$104:AN$104)</f>
        <v>106.84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-245</v>
      </c>
      <c r="AA79" s="75">
        <f>STOA!I79</f>
        <v>368.96</v>
      </c>
      <c r="AB79" s="75">
        <f>-STOA!O79</f>
        <v>0</v>
      </c>
      <c r="AC79">
        <f t="shared" si="3"/>
        <v>14.427512235581247</v>
      </c>
      <c r="AD79">
        <f t="shared" si="4"/>
        <v>1211.0580345481599</v>
      </c>
      <c r="AE79">
        <f>'IDT-1'!C79</f>
        <v>0</v>
      </c>
      <c r="AF79" s="24"/>
      <c r="AG79">
        <f t="shared" si="5"/>
        <v>1211.0580345481599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6.3690899999999999</v>
      </c>
      <c r="E80">
        <f>GT_NG!Q80</f>
        <v>8.11164910281971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47.767797907158993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759.75071255772002</v>
      </c>
      <c r="P80" s="36">
        <v>68.417387851716114</v>
      </c>
      <c r="Q80" s="36">
        <v>11.58</v>
      </c>
      <c r="R80" s="38">
        <v>0</v>
      </c>
      <c r="S80" s="38">
        <v>0</v>
      </c>
      <c r="T80" s="37">
        <f>SUMPRODUCT(LTA!J80:AN80,LTA!J$101:AN$101,LTA!J$104:AN$104)</f>
        <v>69.84</v>
      </c>
      <c r="U80" s="37">
        <f>SUMPRODUCT(LTA!J80:AN80,LTA!J$102:AN$102,LTA!J$104:AN$104)</f>
        <v>125.34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-255</v>
      </c>
      <c r="AA80" s="75">
        <f>STOA!I80</f>
        <v>368.96</v>
      </c>
      <c r="AB80" s="75">
        <f>-STOA!O80</f>
        <v>0</v>
      </c>
      <c r="AC80">
        <f t="shared" si="3"/>
        <v>14.850832128667578</v>
      </c>
      <c r="AD80">
        <f t="shared" si="4"/>
        <v>1200.7758052907473</v>
      </c>
      <c r="AE80">
        <f>'IDT-1'!C80</f>
        <v>0</v>
      </c>
      <c r="AF80" s="24"/>
      <c r="AG80">
        <f t="shared" si="5"/>
        <v>1200.7758052907473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6.3690899999999999</v>
      </c>
      <c r="E81">
        <f>GT_NG!Q81</f>
        <v>8.11164910281971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47.767797907158993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756.00063006655432</v>
      </c>
      <c r="P81" s="36">
        <v>68.417387851716114</v>
      </c>
      <c r="Q81" s="36">
        <v>11.578486472356555</v>
      </c>
      <c r="R81" s="38">
        <v>0</v>
      </c>
      <c r="S81" s="38">
        <v>0</v>
      </c>
      <c r="T81" s="37">
        <f>SUMPRODUCT(LTA!J81:AN81,LTA!J$101:AN$101,LTA!J$104:AN$104)</f>
        <v>49.42</v>
      </c>
      <c r="U81" s="37">
        <f>SUMPRODUCT(LTA!J81:AN81,LTA!J$102:AN$102,LTA!J$104:AN$104)</f>
        <v>122.16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-250</v>
      </c>
      <c r="AA81" s="75">
        <f>STOA!I81</f>
        <v>368.96</v>
      </c>
      <c r="AB81" s="75">
        <f>-STOA!O81</f>
        <v>0</v>
      </c>
      <c r="AC81">
        <f t="shared" si="3"/>
        <v>14.595665248934914</v>
      </c>
      <c r="AD81">
        <f t="shared" si="4"/>
        <v>1176.6793761516708</v>
      </c>
      <c r="AE81">
        <f>'IDT-1'!C81</f>
        <v>0</v>
      </c>
      <c r="AF81" s="24"/>
      <c r="AG81">
        <f t="shared" si="5"/>
        <v>1176.6793761516708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-22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6.3690899999999999</v>
      </c>
      <c r="E82">
        <f>GT_NG!Q82</f>
        <v>8.11164910281971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47.767797907158993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760.73336018051168</v>
      </c>
      <c r="P82" s="36">
        <v>68.417387851716114</v>
      </c>
      <c r="Q82" s="36">
        <v>11.578486472356555</v>
      </c>
      <c r="R82" s="38">
        <v>0</v>
      </c>
      <c r="S82" s="38">
        <v>0</v>
      </c>
      <c r="T82" s="37">
        <f>SUMPRODUCT(LTA!J82:AN82,LTA!J$101:AN$101,LTA!J$104:AN$104)</f>
        <v>49.35</v>
      </c>
      <c r="U82" s="37">
        <f>SUMPRODUCT(LTA!J82:AN82,LTA!J$102:AN$102,LTA!J$104:AN$104)</f>
        <v>122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-225</v>
      </c>
      <c r="AA82" s="75">
        <f>STOA!I82</f>
        <v>368.96</v>
      </c>
      <c r="AB82" s="75">
        <f>-STOA!O82</f>
        <v>0</v>
      </c>
      <c r="AC82">
        <f t="shared" si="3"/>
        <v>14.599603550992599</v>
      </c>
      <c r="AD82">
        <f t="shared" si="4"/>
        <v>1185.1781679635703</v>
      </c>
      <c r="AE82">
        <f>'IDT-1'!C82</f>
        <v>0</v>
      </c>
      <c r="AF82" s="24"/>
      <c r="AG82">
        <f t="shared" si="5"/>
        <v>1185.1781679635703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-43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6.3690899999999999</v>
      </c>
      <c r="E83">
        <f>GT_NG!Q83</f>
        <v>8.11164910281971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57.597377407457998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758.19164124949793</v>
      </c>
      <c r="P83" s="36">
        <v>68.417387851716114</v>
      </c>
      <c r="Q83" s="36">
        <v>11.578486472356555</v>
      </c>
      <c r="R83" s="38">
        <v>0</v>
      </c>
      <c r="S83" s="38">
        <v>0</v>
      </c>
      <c r="T83" s="37">
        <f>SUMPRODUCT(LTA!J83:AN83,LTA!J$101:AN$101,LTA!J$104:AN$104)</f>
        <v>48.64</v>
      </c>
      <c r="U83" s="37">
        <f>SUMPRODUCT(LTA!J83:AN83,LTA!J$102:AN$102,LTA!J$104:AN$104)</f>
        <v>121.84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-220</v>
      </c>
      <c r="AA83" s="75">
        <f>STOA!I83</f>
        <v>368.96</v>
      </c>
      <c r="AB83" s="75">
        <f>-STOA!O83</f>
        <v>0</v>
      </c>
      <c r="AC83">
        <f t="shared" si="3"/>
        <v>14.560330844800815</v>
      </c>
      <c r="AD83">
        <f t="shared" si="4"/>
        <v>1202.6353012390475</v>
      </c>
      <c r="AE83">
        <f>'IDT-1'!C83</f>
        <v>0</v>
      </c>
      <c r="AF83" s="24"/>
      <c r="AG83">
        <f t="shared" si="5"/>
        <v>1202.6353012390475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-37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6.3690899999999999</v>
      </c>
      <c r="E84">
        <f>GT_NG!Q84</f>
        <v>8.11164910281971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57.597377407457998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758.32980176212448</v>
      </c>
      <c r="P84" s="36">
        <v>68.417387851716114</v>
      </c>
      <c r="Q84" s="36">
        <v>11.578486472356555</v>
      </c>
      <c r="R84" s="38">
        <v>0</v>
      </c>
      <c r="S84" s="38">
        <v>0</v>
      </c>
      <c r="T84" s="37">
        <f>SUMPRODUCT(LTA!J84:AN84,LTA!J$101:AN$101,LTA!J$104:AN$104)</f>
        <v>47.33</v>
      </c>
      <c r="U84" s="37">
        <f>SUMPRODUCT(LTA!J84:AN84,LTA!J$102:AN$102,LTA!J$104:AN$104)</f>
        <v>121.84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-215</v>
      </c>
      <c r="AA84" s="75">
        <f>STOA!I84</f>
        <v>368.96</v>
      </c>
      <c r="AB84" s="75">
        <f>-STOA!O84</f>
        <v>0</v>
      </c>
      <c r="AC84">
        <f t="shared" si="3"/>
        <v>14.508131604482433</v>
      </c>
      <c r="AD84">
        <f t="shared" si="4"/>
        <v>1206.5156609919923</v>
      </c>
      <c r="AE84">
        <f>'IDT-1'!C84</f>
        <v>0</v>
      </c>
      <c r="AF84" s="24"/>
      <c r="AG84">
        <f t="shared" si="5"/>
        <v>1206.5156609919923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-37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6.3690899999999999</v>
      </c>
      <c r="E85">
        <f>GT_NG!Q85</f>
        <v>8.11164910281971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57.597409023435745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758.32980176212448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46</v>
      </c>
      <c r="U85" s="37">
        <f>SUMPRODUCT(LTA!J85:AN85,LTA!J$102:AN$102,LTA!J$104:AN$104)</f>
        <v>121.66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-215</v>
      </c>
      <c r="AA85" s="75">
        <f>STOA!I85</f>
        <v>368.96</v>
      </c>
      <c r="AB85" s="75">
        <f>-STOA!O85</f>
        <v>0</v>
      </c>
      <c r="AC85">
        <f t="shared" si="3"/>
        <v>14.617734550067089</v>
      </c>
      <c r="AD85">
        <f t="shared" si="4"/>
        <v>1211.4201431279673</v>
      </c>
      <c r="AE85">
        <f>'IDT-1'!C85</f>
        <v>0</v>
      </c>
      <c r="AF85" s="24"/>
      <c r="AG85">
        <f t="shared" si="5"/>
        <v>1211.4201431279673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-41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6.3690899999999999</v>
      </c>
      <c r="E86">
        <f>GT_NG!Q86</f>
        <v>8.11164910281971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753.31515789405466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45</v>
      </c>
      <c r="U86" s="37">
        <f>SUMPRODUCT(LTA!J86:AN86,LTA!J$102:AN$102,LTA!J$104:AN$104)</f>
        <v>121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-205</v>
      </c>
      <c r="AA86" s="75">
        <f>STOA!I86</f>
        <v>368.96</v>
      </c>
      <c r="AB86" s="75">
        <f>-STOA!O86</f>
        <v>0</v>
      </c>
      <c r="AC86">
        <f t="shared" si="3"/>
        <v>14.434621939905107</v>
      </c>
      <c r="AD86">
        <f t="shared" si="4"/>
        <v>1219.9312028466236</v>
      </c>
      <c r="AE86">
        <f>'IDT-1'!C86</f>
        <v>0</v>
      </c>
      <c r="AF86" s="24"/>
      <c r="AG86">
        <f t="shared" si="5"/>
        <v>1219.9312028466236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-36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6.3690899999999999</v>
      </c>
      <c r="E87">
        <f>GT_NG!Q87</f>
        <v>8.11164910281971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822.9549911428586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45</v>
      </c>
      <c r="U87" s="37">
        <f>SUMPRODUCT(LTA!J87:AN87,LTA!J$102:AN$102,LTA!J$104:AN$104)</f>
        <v>120.16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-180</v>
      </c>
      <c r="AA87" s="75">
        <f>STOA!I87</f>
        <v>368.96</v>
      </c>
      <c r="AB87" s="75">
        <f>-STOA!O87</f>
        <v>0</v>
      </c>
      <c r="AC87">
        <f t="shared" si="3"/>
        <v>15.215848324592397</v>
      </c>
      <c r="AD87">
        <f t="shared" si="4"/>
        <v>1263.9498097107405</v>
      </c>
      <c r="AE87">
        <f>'IDT-1'!C87</f>
        <v>-3.387</v>
      </c>
      <c r="AF87" s="24"/>
      <c r="AG87">
        <f t="shared" si="5"/>
        <v>1260.5628097107406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-85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6.3690899999999999</v>
      </c>
      <c r="E88">
        <f>GT_NG!Q88</f>
        <v>8.11164910281971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824.75474103098406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44.33</v>
      </c>
      <c r="U88" s="37">
        <f>SUMPRODUCT(LTA!J88:AN88,LTA!J$102:AN$102,LTA!J$104:AN$104)</f>
        <v>119.66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-145</v>
      </c>
      <c r="AA88" s="75">
        <f>STOA!I88</f>
        <v>368.96</v>
      </c>
      <c r="AB88" s="75">
        <f>-STOA!O88</f>
        <v>0</v>
      </c>
      <c r="AC88">
        <f t="shared" si="3"/>
        <v>14.95853233418109</v>
      </c>
      <c r="AD88">
        <f t="shared" si="4"/>
        <v>1295.836875589277</v>
      </c>
      <c r="AE88">
        <f>'IDT-1'!C88</f>
        <v>-23.285</v>
      </c>
      <c r="AF88" s="24"/>
      <c r="AG88">
        <f t="shared" si="5"/>
        <v>1272.551875589277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-89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6.3690899999999999</v>
      </c>
      <c r="E89">
        <f>GT_NG!Q89</f>
        <v>8.11164910281971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57.597559839017158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853.54382400254849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43.67</v>
      </c>
      <c r="U89" s="37">
        <f>SUMPRODUCT(LTA!J89:AN89,LTA!J$102:AN$102,LTA!J$104:AN$104)</f>
        <v>118.84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-105</v>
      </c>
      <c r="AA89" s="75">
        <f>STOA!I89</f>
        <v>368.96</v>
      </c>
      <c r="AB89" s="75">
        <f>-STOA!O89</f>
        <v>0</v>
      </c>
      <c r="AC89">
        <f t="shared" si="3"/>
        <v>15.111667714265973</v>
      </c>
      <c r="AD89">
        <f t="shared" si="4"/>
        <v>1331.9903830197738</v>
      </c>
      <c r="AE89">
        <f>'IDT-1'!C89</f>
        <v>-43.606000000000002</v>
      </c>
      <c r="AF89" s="24"/>
      <c r="AG89">
        <f t="shared" si="5"/>
        <v>1288.3843830197738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6.3690899999999999</v>
      </c>
      <c r="E90">
        <f>GT_NG!Q90</f>
        <v>8.11164910281971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57.597559839017158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858.62931381108331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42.46</v>
      </c>
      <c r="U90" s="37">
        <f>SUMPRODUCT(LTA!J90:AN90,LTA!J$102:AN$102,LTA!J$104:AN$104)</f>
        <v>118.84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-75</v>
      </c>
      <c r="AA90" s="75">
        <f>STOA!I90</f>
        <v>368.96</v>
      </c>
      <c r="AB90" s="75">
        <f>-STOA!O90</f>
        <v>0</v>
      </c>
      <c r="AC90">
        <f t="shared" si="3"/>
        <v>14.856202466011437</v>
      </c>
      <c r="AD90">
        <f t="shared" si="4"/>
        <v>1370.121338076563</v>
      </c>
      <c r="AE90">
        <f>'IDT-1'!C90</f>
        <v>-62.234000000000002</v>
      </c>
      <c r="AF90" s="24"/>
      <c r="AG90">
        <f t="shared" si="5"/>
        <v>1307.8873380765631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-116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6.3690899999999999</v>
      </c>
      <c r="E91">
        <f>GT_NG!Q91</f>
        <v>8.11164910281971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858.62931381108331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43.12</v>
      </c>
      <c r="U91" s="37">
        <f>SUMPRODUCT(LTA!J91:AN91,LTA!J$102:AN$102,LTA!J$104:AN$104)</f>
        <v>119.34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-105</v>
      </c>
      <c r="AA91" s="75">
        <f>STOA!I91</f>
        <v>405.14</v>
      </c>
      <c r="AB91" s="75">
        <f>-STOA!O91</f>
        <v>0</v>
      </c>
      <c r="AC91">
        <f t="shared" si="3"/>
        <v>15.551081060983698</v>
      </c>
      <c r="AD91">
        <f t="shared" si="4"/>
        <v>1361.7688996425734</v>
      </c>
      <c r="AE91">
        <f>'IDT-1'!C91</f>
        <v>-43.183</v>
      </c>
      <c r="AF91" s="24"/>
      <c r="AG91">
        <f t="shared" si="5"/>
        <v>1318.5858996425734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-131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6.3690899999999999</v>
      </c>
      <c r="E92">
        <f>GT_NG!Q92</f>
        <v>8.11164910281971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858.62931381108331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43.81</v>
      </c>
      <c r="U92" s="37">
        <f>SUMPRODUCT(LTA!J92:AN92,LTA!J$102:AN$102,LTA!J$104:AN$104)</f>
        <v>119.84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-45</v>
      </c>
      <c r="AA92" s="75">
        <f>STOA!I92</f>
        <v>405.14</v>
      </c>
      <c r="AB92" s="75">
        <f>-STOA!O92</f>
        <v>0</v>
      </c>
      <c r="AC92">
        <f t="shared" si="3"/>
        <v>15.044336439765466</v>
      </c>
      <c r="AD92">
        <f t="shared" si="4"/>
        <v>1424.4656442637918</v>
      </c>
      <c r="AE92">
        <f>'IDT-1'!C92</f>
        <v>-83.918000000000006</v>
      </c>
      <c r="AF92" s="24"/>
      <c r="AG92">
        <f t="shared" si="5"/>
        <v>1340.5476442637919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-130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6.3690899999999999</v>
      </c>
      <c r="E93">
        <f>GT_NG!Q93</f>
        <v>8.11164910281971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858.91747350908327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51.11</v>
      </c>
      <c r="U93" s="37">
        <f>SUMPRODUCT(LTA!J93:AN93,LTA!J$102:AN$102,LTA!J$104:AN$104)</f>
        <v>120.34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-205</v>
      </c>
      <c r="AA93" s="75">
        <f>STOA!I93</f>
        <v>665.6</v>
      </c>
      <c r="AB93" s="75">
        <f>-STOA!O93</f>
        <v>0</v>
      </c>
      <c r="AC93">
        <f t="shared" si="3"/>
        <v>18.647055059486025</v>
      </c>
      <c r="AD93">
        <f t="shared" si="4"/>
        <v>1530.4110853420709</v>
      </c>
      <c r="AE93">
        <f>'IDT-1'!C93</f>
        <v>-176</v>
      </c>
      <c r="AF93" s="24"/>
      <c r="AG93">
        <f t="shared" si="5"/>
        <v>1354.4110853420709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-129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6.3690899999999999</v>
      </c>
      <c r="E94">
        <f>GT_NG!Q94</f>
        <v>8.11164910281971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853.32897135369751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51.13</v>
      </c>
      <c r="U94" s="37">
        <f>SUMPRODUCT(LTA!J94:AN94,LTA!J$102:AN$102,LTA!J$104:AN$104)</f>
        <v>120.84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-160</v>
      </c>
      <c r="AA94" s="75">
        <f>STOA!I94</f>
        <v>665.6</v>
      </c>
      <c r="AB94" s="75">
        <f>-STOA!O94</f>
        <v>0</v>
      </c>
      <c r="AC94">
        <f t="shared" si="3"/>
        <v>18.206335228311001</v>
      </c>
      <c r="AD94">
        <f t="shared" si="4"/>
        <v>1572.7833030178606</v>
      </c>
      <c r="AE94">
        <f>'IDT-1'!C94</f>
        <v>-201</v>
      </c>
      <c r="AF94" s="24"/>
      <c r="AG94">
        <f t="shared" si="5"/>
        <v>1371.7833030178606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-127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6.3690899999999999</v>
      </c>
      <c r="E95">
        <f>GT_NG!Q95</f>
        <v>8.11164910281971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57.6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853.89036894890819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51.4</v>
      </c>
      <c r="U95" s="37">
        <f>SUMPRODUCT(LTA!J95:AN95,LTA!J$102:AN$102,LTA!J$104:AN$104)</f>
        <v>121.66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-125</v>
      </c>
      <c r="AA95" s="75">
        <f>STOA!I95</f>
        <v>665.6</v>
      </c>
      <c r="AB95" s="75">
        <f>-STOA!O95</f>
        <v>0</v>
      </c>
      <c r="AC95">
        <f t="shared" si="3"/>
        <v>18.186322337211216</v>
      </c>
      <c r="AD95">
        <f t="shared" si="4"/>
        <v>1578.454713504171</v>
      </c>
      <c r="AE95">
        <f>'IDT-1'!C95</f>
        <v>-223</v>
      </c>
      <c r="AF95" s="24"/>
      <c r="AG95">
        <f t="shared" si="5"/>
        <v>1355.454713504171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-158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6.3690899999999999</v>
      </c>
      <c r="E96">
        <f>GT_NG!Q96</f>
        <v>8.11164910281971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57.6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853.89036894890819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51.4</v>
      </c>
      <c r="U96" s="37">
        <f>SUMPRODUCT(LTA!J96:AN96,LTA!J$102:AN$102,LTA!J$104:AN$104)</f>
        <v>122.5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-135</v>
      </c>
      <c r="AA96" s="75">
        <f>STOA!I96</f>
        <v>665.6</v>
      </c>
      <c r="AB96" s="75">
        <f>-STOA!O96</f>
        <v>0</v>
      </c>
      <c r="AC96">
        <f t="shared" si="3"/>
        <v>18.261147599010329</v>
      </c>
      <c r="AD96">
        <f t="shared" si="4"/>
        <v>1571.219888242372</v>
      </c>
      <c r="AE96">
        <f>'IDT-1'!C96</f>
        <v>-208</v>
      </c>
      <c r="AF96" s="24"/>
      <c r="AG96">
        <f t="shared" si="5"/>
        <v>1363.219888242372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-156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6.3690899999999999</v>
      </c>
      <c r="E97">
        <f>GT_NG!Q97</f>
        <v>8.11164910281971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57.6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853.89036894890819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51.4</v>
      </c>
      <c r="U97" s="37">
        <f>SUMPRODUCT(LTA!J97:AN97,LTA!J$102:AN$102,LTA!J$104:AN$104)</f>
        <v>121.5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-154.97999999999999</v>
      </c>
      <c r="AA97" s="75">
        <f>STOA!I97</f>
        <v>665.6</v>
      </c>
      <c r="AB97" s="75">
        <f>-STOA!O97</f>
        <v>0</v>
      </c>
      <c r="AC97">
        <f t="shared" si="3"/>
        <v>18.405059014903834</v>
      </c>
      <c r="AD97">
        <f t="shared" si="4"/>
        <v>1552.0959768264786</v>
      </c>
      <c r="AE97">
        <f>'IDT-1'!C97</f>
        <v>-189</v>
      </c>
      <c r="AF97" s="24"/>
      <c r="AG97">
        <f t="shared" si="5"/>
        <v>1363.0959768264786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-154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6.3690899999999999</v>
      </c>
      <c r="E98">
        <f>GT_NG!Q98</f>
        <v>8.11164910281971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57.6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853.89036894890819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51.4</v>
      </c>
      <c r="U98" s="37">
        <f>SUMPRODUCT(LTA!J98:AN98,LTA!J$102:AN$102,LTA!J$104:AN$104)</f>
        <v>122.34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-180</v>
      </c>
      <c r="AA98" s="75">
        <f>STOA!I98</f>
        <v>665.6</v>
      </c>
      <c r="AB98" s="75">
        <f>-STOA!O98</f>
        <v>0</v>
      </c>
      <c r="AC98">
        <f t="shared" si="3"/>
        <v>18.641005696630334</v>
      </c>
      <c r="AD98">
        <f t="shared" si="4"/>
        <v>1525.6800301447518</v>
      </c>
      <c r="AE98">
        <f>'IDT-1'!C98</f>
        <v>-168</v>
      </c>
      <c r="AF98" s="24"/>
      <c r="AG98">
        <f t="shared" si="5"/>
        <v>1357.6800301447518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-156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0.15285816000000041</v>
      </c>
      <c r="E99">
        <f t="shared" si="6"/>
        <v>0.19474144539841148</v>
      </c>
      <c r="F99">
        <f t="shared" si="6"/>
        <v>0</v>
      </c>
      <c r="G99">
        <f t="shared" si="6"/>
        <v>0.58006799712308998</v>
      </c>
      <c r="H99">
        <f t="shared" si="6"/>
        <v>0</v>
      </c>
      <c r="I99">
        <f t="shared" si="6"/>
        <v>1.2055255347839848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17.943058868237724</v>
      </c>
      <c r="P99" s="36">
        <f t="shared" si="6"/>
        <v>1.2513980397260189</v>
      </c>
      <c r="Q99" s="36">
        <f t="shared" si="6"/>
        <v>0.36859495613101689</v>
      </c>
      <c r="R99" s="38">
        <f t="shared" si="6"/>
        <v>0.28324001190189363</v>
      </c>
      <c r="S99" s="38">
        <f t="shared" si="6"/>
        <v>0</v>
      </c>
      <c r="T99" s="37">
        <f t="shared" si="6"/>
        <v>2.1667299999999998</v>
      </c>
      <c r="U99" s="37">
        <f t="shared" si="6"/>
        <v>2.1491650000000009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-5.865829999999999</v>
      </c>
      <c r="AA99" s="75">
        <f t="shared" si="6"/>
        <v>11.577189999999991</v>
      </c>
      <c r="AB99" s="75">
        <f t="shared" si="6"/>
        <v>0</v>
      </c>
      <c r="AC99">
        <f t="shared" si="6"/>
        <v>0.39324911885316599</v>
      </c>
      <c r="AD99">
        <f t="shared" si="6"/>
        <v>28.950270894448963</v>
      </c>
      <c r="AE99">
        <f t="shared" si="6"/>
        <v>-0.35615325000000003</v>
      </c>
      <c r="AG99">
        <f t="shared" si="6"/>
        <v>28.594117644448957</v>
      </c>
      <c r="AI99">
        <f t="shared" si="6"/>
        <v>0</v>
      </c>
      <c r="AJ99">
        <f t="shared" si="6"/>
        <v>0</v>
      </c>
      <c r="AK99">
        <f t="shared" si="6"/>
        <v>0.17003000000000001</v>
      </c>
      <c r="AL99">
        <f t="shared" si="6"/>
        <v>-2.83325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45472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8.2145700000000001</v>
      </c>
      <c r="E3">
        <f>GT_NG!T3</f>
        <v>10.575562517801197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720.0265795581231</v>
      </c>
      <c r="P3" s="36">
        <v>72.347207426277578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439.39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-94</v>
      </c>
      <c r="AA3" s="75">
        <f>STOA!J3</f>
        <v>596.23000000000013</v>
      </c>
      <c r="AB3" s="75">
        <f>-STOA!P3</f>
        <v>0</v>
      </c>
      <c r="AC3">
        <f>SUMIF(B3:AB3,"&gt;0")*$AC$2-SUMIF(B3:AB3,"&lt;0")*($AC$2/(1-$AC$2))+SUMIF(AI3:AR3,"&gt;0")*$AC$2-SUMIF(AI3:AR3,"&lt;0")*($AC$2/(1-$AC$2))</f>
        <v>17.874788134642678</v>
      </c>
      <c r="AD3">
        <f>SUM(B3:AB3,AI3:AV3)-AC3</f>
        <v>1760.6021988310695</v>
      </c>
      <c r="AE3">
        <f>'IDT-1'!F3</f>
        <v>0</v>
      </c>
      <c r="AF3" s="24"/>
      <c r="AG3">
        <f>SUM(AD3:AF3)</f>
        <v>1760.6021988310695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8.2145700000000001</v>
      </c>
      <c r="E4">
        <f>GT_NG!T4</f>
        <v>10.575562517801197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720.0265795581231</v>
      </c>
      <c r="P4" s="36">
        <v>72.347207426277578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439.71999999999997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-118</v>
      </c>
      <c r="AA4" s="75">
        <f>STOA!J4</f>
        <v>596.23000000000013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18.123223708664462</v>
      </c>
      <c r="AD4">
        <f t="shared" ref="AD4:AD67" si="1">SUM(B4:AB4,AI4:AV4)-AC4</f>
        <v>1731.6837632570475</v>
      </c>
      <c r="AE4">
        <f>'IDT-1'!F4</f>
        <v>0</v>
      </c>
      <c r="AF4" s="24"/>
      <c r="AG4">
        <f t="shared" ref="AG4:AG67" si="2">SUM(AD4:AF4)</f>
        <v>1731.6837632570475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-85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8.2145700000000001</v>
      </c>
      <c r="E5">
        <f>GT_NG!T5</f>
        <v>10.575562517801197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720.0265795581231</v>
      </c>
      <c r="P5" s="36">
        <v>72.347207426277578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440.21999999999997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-142</v>
      </c>
      <c r="AA5" s="75">
        <f>STOA!J5</f>
        <v>596.23000000000013</v>
      </c>
      <c r="AB5" s="75">
        <f>-STOA!P5</f>
        <v>0</v>
      </c>
      <c r="AC5">
        <f t="shared" si="0"/>
        <v>18.449327702210244</v>
      </c>
      <c r="AD5">
        <f t="shared" si="1"/>
        <v>1693.8576592635018</v>
      </c>
      <c r="AE5">
        <f>'IDT-1'!F5</f>
        <v>0</v>
      </c>
      <c r="AF5" s="24"/>
      <c r="AG5">
        <f t="shared" si="2"/>
        <v>1693.8576592635018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-99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8.2145700000000001</v>
      </c>
      <c r="E6">
        <f>GT_NG!T6</f>
        <v>10.575562517801197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719.07875513757631</v>
      </c>
      <c r="P6" s="36">
        <v>72.347207426277578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440.71999999999997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-165</v>
      </c>
      <c r="AA6" s="75">
        <f>STOA!J6</f>
        <v>596.23000000000013</v>
      </c>
      <c r="AB6" s="75">
        <f>-STOA!P6</f>
        <v>0</v>
      </c>
      <c r="AC6">
        <f t="shared" si="0"/>
        <v>18.648873762474985</v>
      </c>
      <c r="AD6">
        <f t="shared" si="1"/>
        <v>1669.21028878269</v>
      </c>
      <c r="AE6">
        <f>'IDT-1'!F6</f>
        <v>0</v>
      </c>
      <c r="AF6" s="24"/>
      <c r="AG6">
        <f t="shared" si="2"/>
        <v>1669.21028878269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8.2145700000000001</v>
      </c>
      <c r="E7">
        <f>GT_NG!T7</f>
        <v>10.575562517801197</v>
      </c>
      <c r="F7">
        <f>GT_Spot!T7</f>
        <v>0</v>
      </c>
      <c r="G7">
        <f>PPCL_NG!T7</f>
        <v>29.58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719.95603677990732</v>
      </c>
      <c r="P7" s="36">
        <v>72.347207426277578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440.76999999999992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-196</v>
      </c>
      <c r="AA7" s="75">
        <f>STOA!J7</f>
        <v>596.23000000000013</v>
      </c>
      <c r="AB7" s="75">
        <f>-STOA!P7</f>
        <v>0</v>
      </c>
      <c r="AC7">
        <f t="shared" si="0"/>
        <v>18.94108313319191</v>
      </c>
      <c r="AD7">
        <f t="shared" si="1"/>
        <v>1637.4253610543042</v>
      </c>
      <c r="AE7">
        <f>'IDT-1'!F7</f>
        <v>0</v>
      </c>
      <c r="AF7" s="24"/>
      <c r="AG7">
        <f t="shared" si="2"/>
        <v>1637.4253610543042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-102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8.2145700000000001</v>
      </c>
      <c r="E8">
        <f>GT_NG!T8</f>
        <v>10.575562517801197</v>
      </c>
      <c r="F8">
        <f>GT_Spot!T8</f>
        <v>0</v>
      </c>
      <c r="G8">
        <f>PPCL_NG!T8</f>
        <v>29.58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719.86607257487231</v>
      </c>
      <c r="P8" s="36">
        <v>72.347207426277578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441.10999999999996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-227</v>
      </c>
      <c r="AA8" s="75">
        <f>STOA!J8</f>
        <v>596.23000000000013</v>
      </c>
      <c r="AB8" s="75">
        <f>-STOA!P8</f>
        <v>0</v>
      </c>
      <c r="AC8">
        <f t="shared" si="0"/>
        <v>19.205789323341175</v>
      </c>
      <c r="AD8">
        <f t="shared" si="1"/>
        <v>1606.4106906591198</v>
      </c>
      <c r="AE8">
        <f>'IDT-1'!F8</f>
        <v>0</v>
      </c>
      <c r="AF8" s="24"/>
      <c r="AG8">
        <f t="shared" si="2"/>
        <v>1606.4106906591198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-102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8.2145700000000001</v>
      </c>
      <c r="E9">
        <f>GT_NG!T9</f>
        <v>10.575562517801197</v>
      </c>
      <c r="F9">
        <f>GT_Spot!T9</f>
        <v>0</v>
      </c>
      <c r="G9">
        <f>PPCL_NG!T9</f>
        <v>29.58</v>
      </c>
      <c r="H9">
        <f>PPCL_Spot!T9</f>
        <v>0</v>
      </c>
      <c r="I9">
        <f>Bawana_NG!T9</f>
        <v>54.36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645.42049219239664</v>
      </c>
      <c r="P9" s="36">
        <v>72.347207426277578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441.60999999999996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-248</v>
      </c>
      <c r="AA9" s="75">
        <f>STOA!J9</f>
        <v>596.23000000000013</v>
      </c>
      <c r="AB9" s="75">
        <f>-STOA!P9</f>
        <v>0</v>
      </c>
      <c r="AC9">
        <f t="shared" si="0"/>
        <v>18.189241404159034</v>
      </c>
      <c r="AD9">
        <f t="shared" si="1"/>
        <v>1588.8416581958263</v>
      </c>
      <c r="AE9">
        <f>'IDT-1'!F9</f>
        <v>0</v>
      </c>
      <c r="AF9" s="24"/>
      <c r="AG9">
        <f t="shared" si="2"/>
        <v>1588.8416581958263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8.2145700000000001</v>
      </c>
      <c r="E10">
        <f>GT_NG!T10</f>
        <v>10.575562517801197</v>
      </c>
      <c r="F10">
        <f>GT_Spot!T10</f>
        <v>0</v>
      </c>
      <c r="G10">
        <f>PPCL_NG!T10</f>
        <v>29.58</v>
      </c>
      <c r="H10">
        <f>PPCL_Spot!T10</f>
        <v>0</v>
      </c>
      <c r="I10">
        <f>Bawana_NG!T10</f>
        <v>54.36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643.20513973975778</v>
      </c>
      <c r="P10" s="36">
        <v>72.347207426277578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442.10999999999996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-268</v>
      </c>
      <c r="AA10" s="75">
        <f>STOA!J10</f>
        <v>596.23000000000013</v>
      </c>
      <c r="AB10" s="75">
        <f>-STOA!P10</f>
        <v>0</v>
      </c>
      <c r="AC10">
        <f t="shared" si="0"/>
        <v>18.361197913504427</v>
      </c>
      <c r="AD10">
        <f t="shared" si="1"/>
        <v>1564.9543492338421</v>
      </c>
      <c r="AE10">
        <f>'IDT-1'!F10</f>
        <v>0</v>
      </c>
      <c r="AF10" s="24"/>
      <c r="AG10">
        <f t="shared" si="2"/>
        <v>1564.9543492338421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-32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8.2145700000000001</v>
      </c>
      <c r="E11">
        <f>GT_NG!T11</f>
        <v>10.575562517801197</v>
      </c>
      <c r="F11">
        <f>GT_Spot!T11</f>
        <v>0</v>
      </c>
      <c r="G11">
        <f>PPCL_NG!T11</f>
        <v>29.58</v>
      </c>
      <c r="H11">
        <f>PPCL_Spot!T11</f>
        <v>0</v>
      </c>
      <c r="I11">
        <f>Bawana_NG!T11</f>
        <v>57.71733923385424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691.06048200942791</v>
      </c>
      <c r="P11" s="36">
        <v>72.347207426277578</v>
      </c>
      <c r="Q11" s="36">
        <v>26.69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437.26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-349</v>
      </c>
      <c r="AA11" s="75">
        <f>STOA!J11</f>
        <v>596.04000000000008</v>
      </c>
      <c r="AB11" s="75">
        <f>-STOA!P11</f>
        <v>0</v>
      </c>
      <c r="AC11">
        <f t="shared" si="0"/>
        <v>19.460599920331234</v>
      </c>
      <c r="AD11">
        <f t="shared" si="1"/>
        <v>1526.0245612670296</v>
      </c>
      <c r="AE11">
        <f>'IDT-1'!F11</f>
        <v>0</v>
      </c>
      <c r="AF11" s="24"/>
      <c r="AG11">
        <f t="shared" si="2"/>
        <v>1526.0245612670296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8.2145700000000001</v>
      </c>
      <c r="E12">
        <f>GT_NG!T12</f>
        <v>10.575562517801197</v>
      </c>
      <c r="F12">
        <f>GT_Spot!T12</f>
        <v>0</v>
      </c>
      <c r="G12">
        <f>PPCL_NG!T12</f>
        <v>29.58</v>
      </c>
      <c r="H12">
        <f>PPCL_Spot!T12</f>
        <v>0</v>
      </c>
      <c r="I12">
        <f>Bawana_NG!T12</f>
        <v>57.71733923385424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691.06048200942791</v>
      </c>
      <c r="P12" s="36">
        <v>72.347207426277578</v>
      </c>
      <c r="Q12" s="36">
        <v>26.69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436.76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-365</v>
      </c>
      <c r="AA12" s="75">
        <f>STOA!J12</f>
        <v>596.04000000000008</v>
      </c>
      <c r="AB12" s="75">
        <f>-STOA!P12</f>
        <v>0</v>
      </c>
      <c r="AC12">
        <f t="shared" si="0"/>
        <v>19.600409601654349</v>
      </c>
      <c r="AD12">
        <f t="shared" si="1"/>
        <v>1508.3847515857067</v>
      </c>
      <c r="AE12">
        <f>'IDT-1'!F12</f>
        <v>0</v>
      </c>
      <c r="AF12" s="24"/>
      <c r="AG12">
        <f t="shared" si="2"/>
        <v>1508.3847515857067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-36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8.2145700000000001</v>
      </c>
      <c r="E13">
        <f>GT_NG!T13</f>
        <v>10.575562517801197</v>
      </c>
      <c r="F13">
        <f>GT_Spot!T13</f>
        <v>0</v>
      </c>
      <c r="G13">
        <f>PPCL_NG!T13</f>
        <v>29.58</v>
      </c>
      <c r="H13">
        <f>PPCL_Spot!T13</f>
        <v>0</v>
      </c>
      <c r="I13">
        <f>Bawana_NG!T13</f>
        <v>57.71733923385424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691.06048200942791</v>
      </c>
      <c r="P13" s="36">
        <v>72.347207426277578</v>
      </c>
      <c r="Q13" s="36">
        <v>26.71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436.93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-395</v>
      </c>
      <c r="AA13" s="75">
        <f>STOA!J13</f>
        <v>596.04000000000008</v>
      </c>
      <c r="AB13" s="75">
        <f>-STOA!P13</f>
        <v>0</v>
      </c>
      <c r="AC13">
        <f t="shared" si="0"/>
        <v>19.712130652077903</v>
      </c>
      <c r="AD13">
        <f t="shared" si="1"/>
        <v>1495.4630305352832</v>
      </c>
      <c r="AE13">
        <f>'IDT-1'!F13</f>
        <v>0</v>
      </c>
      <c r="AF13" s="24"/>
      <c r="AG13">
        <f t="shared" si="2"/>
        <v>1495.4630305352832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-19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8.2145700000000001</v>
      </c>
      <c r="E14">
        <f>GT_NG!T14</f>
        <v>10.575562517801197</v>
      </c>
      <c r="F14">
        <f>GT_Spot!T14</f>
        <v>0</v>
      </c>
      <c r="G14">
        <f>PPCL_NG!T14</f>
        <v>29.58</v>
      </c>
      <c r="H14">
        <f>PPCL_Spot!T14</f>
        <v>0</v>
      </c>
      <c r="I14">
        <f>Bawana_NG!T14</f>
        <v>57.71733923385424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691.06065358137676</v>
      </c>
      <c r="P14" s="36">
        <v>72.347207426277578</v>
      </c>
      <c r="Q14" s="36">
        <v>26.71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436.93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-416</v>
      </c>
      <c r="AA14" s="75">
        <f>STOA!J14</f>
        <v>596.04000000000008</v>
      </c>
      <c r="AB14" s="75">
        <f>-STOA!P14</f>
        <v>0</v>
      </c>
      <c r="AC14">
        <f t="shared" si="0"/>
        <v>19.898497563229839</v>
      </c>
      <c r="AD14">
        <f t="shared" si="1"/>
        <v>1473.2768351960804</v>
      </c>
      <c r="AE14">
        <f>'IDT-1'!F14</f>
        <v>0</v>
      </c>
      <c r="AF14" s="24"/>
      <c r="AG14">
        <f t="shared" si="2"/>
        <v>1473.2768351960804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8.2145700000000001</v>
      </c>
      <c r="E15">
        <f>GT_NG!T15</f>
        <v>10.153796540603929</v>
      </c>
      <c r="F15">
        <f>GT_Spot!T15</f>
        <v>0</v>
      </c>
      <c r="G15">
        <f>PPCL_NG!T15</f>
        <v>29.58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595.1399694545139</v>
      </c>
      <c r="P15" s="36">
        <v>72.347207426277578</v>
      </c>
      <c r="Q15" s="36">
        <v>26.71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431.02000000000004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-324.5</v>
      </c>
      <c r="AA15" s="75">
        <f>STOA!J15</f>
        <v>595.85</v>
      </c>
      <c r="AB15" s="75">
        <f>-STOA!P15</f>
        <v>0</v>
      </c>
      <c r="AC15">
        <f t="shared" si="0"/>
        <v>18.295087132476244</v>
      </c>
      <c r="AD15">
        <f t="shared" si="1"/>
        <v>1461.7477489481541</v>
      </c>
      <c r="AE15">
        <f>'IDT-1'!F15</f>
        <v>0</v>
      </c>
      <c r="AF15" s="24"/>
      <c r="AG15">
        <f t="shared" si="2"/>
        <v>1461.7477489481541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-23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8.2145700000000001</v>
      </c>
      <c r="E16">
        <f>GT_NG!T16</f>
        <v>10.153796540603929</v>
      </c>
      <c r="F16">
        <f>GT_Spot!T16</f>
        <v>0</v>
      </c>
      <c r="G16">
        <f>PPCL_NG!T16</f>
        <v>29.58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497.91914196548271</v>
      </c>
      <c r="P16" s="36">
        <v>72.347207426277578</v>
      </c>
      <c r="Q16" s="36">
        <v>26.71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431.18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-255</v>
      </c>
      <c r="AA16" s="75">
        <f>STOA!J16</f>
        <v>595.85</v>
      </c>
      <c r="AB16" s="75">
        <f>-STOA!P16</f>
        <v>0</v>
      </c>
      <c r="AC16">
        <f t="shared" si="0"/>
        <v>16.797847984714814</v>
      </c>
      <c r="AD16">
        <f t="shared" si="1"/>
        <v>1446.6841606068847</v>
      </c>
      <c r="AE16">
        <f>'IDT-1'!F16</f>
        <v>0</v>
      </c>
      <c r="AF16" s="24"/>
      <c r="AG16">
        <f t="shared" si="2"/>
        <v>1446.6841606068847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-12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8.2145700000000001</v>
      </c>
      <c r="E17">
        <f>GT_NG!T17</f>
        <v>10.153796540603929</v>
      </c>
      <c r="F17">
        <f>GT_Spot!T17</f>
        <v>0</v>
      </c>
      <c r="G17">
        <f>PPCL_NG!T17</f>
        <v>29.58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469.43676667782427</v>
      </c>
      <c r="P17" s="36">
        <v>72.354411854381354</v>
      </c>
      <c r="Q17" s="36">
        <v>26.71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401.1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-215.2</v>
      </c>
      <c r="AA17" s="75">
        <f>STOA!J17</f>
        <v>595.85</v>
      </c>
      <c r="AB17" s="75">
        <f>-STOA!P17</f>
        <v>0</v>
      </c>
      <c r="AC17">
        <f t="shared" si="0"/>
        <v>15.883390579345299</v>
      </c>
      <c r="AD17">
        <f t="shared" si="1"/>
        <v>1442.7734471526994</v>
      </c>
      <c r="AE17">
        <f>'IDT-1'!F17</f>
        <v>0</v>
      </c>
      <c r="AF17" s="24"/>
      <c r="AG17">
        <f t="shared" si="2"/>
        <v>1442.7734471526994</v>
      </c>
      <c r="AI17" s="34">
        <f>PXIL!J17</f>
        <v>0</v>
      </c>
      <c r="AJ17" s="34">
        <f>PXIL!P17</f>
        <v>0</v>
      </c>
      <c r="AK17" s="34">
        <f>RTM_IEX!J17</f>
        <v>1.93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8.2145700000000001</v>
      </c>
      <c r="E18">
        <f>GT_NG!T18</f>
        <v>10.153796540603929</v>
      </c>
      <c r="F18">
        <f>GT_Spot!T18</f>
        <v>0</v>
      </c>
      <c r="G18">
        <f>PPCL_NG!T18</f>
        <v>29.58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429.63417232273343</v>
      </c>
      <c r="P18" s="36">
        <v>38.589999999999996</v>
      </c>
      <c r="Q18" s="36">
        <v>17.670000000000002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341.12000000000006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</v>
      </c>
      <c r="AA18" s="75">
        <f>STOA!J18</f>
        <v>595.85</v>
      </c>
      <c r="AB18" s="75">
        <f>-STOA!P18</f>
        <v>0</v>
      </c>
      <c r="AC18">
        <f t="shared" si="0"/>
        <v>13.583445306854955</v>
      </c>
      <c r="AD18">
        <f t="shared" si="1"/>
        <v>1428.7563862157174</v>
      </c>
      <c r="AE18">
        <f>'IDT-1'!F18</f>
        <v>0</v>
      </c>
      <c r="AF18" s="24"/>
      <c r="AG18">
        <f t="shared" si="2"/>
        <v>1428.7563862157174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-70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8.2145700000000001</v>
      </c>
      <c r="E19">
        <f>GT_NG!T19</f>
        <v>10.153796540603929</v>
      </c>
      <c r="F19">
        <f>GT_Spot!T19</f>
        <v>0</v>
      </c>
      <c r="G19">
        <f>PPCL_NG!T19</f>
        <v>29.58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458.38860920113672</v>
      </c>
      <c r="P19" s="36">
        <v>72.354411854381354</v>
      </c>
      <c r="Q19" s="36">
        <v>17.670000000000002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376.67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-202</v>
      </c>
      <c r="AA19" s="75">
        <f>STOA!J19</f>
        <v>595.56999999999994</v>
      </c>
      <c r="AB19" s="75">
        <f>-STOA!P19</f>
        <v>0</v>
      </c>
      <c r="AC19">
        <f t="shared" si="0"/>
        <v>15.427690774572588</v>
      </c>
      <c r="AD19">
        <f t="shared" si="1"/>
        <v>1415.4909894807843</v>
      </c>
      <c r="AE19">
        <f>'IDT-1'!F19</f>
        <v>0</v>
      </c>
      <c r="AF19" s="24"/>
      <c r="AG19">
        <f t="shared" si="2"/>
        <v>1415.4909894807843</v>
      </c>
      <c r="AI19" s="34">
        <f>PXIL!J19</f>
        <v>0</v>
      </c>
      <c r="AJ19" s="34">
        <f>PXIL!P19</f>
        <v>0</v>
      </c>
      <c r="AK19" s="34">
        <f>RTM_IEX!J19</f>
        <v>5.79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8.2145700000000001</v>
      </c>
      <c r="E20">
        <f>GT_NG!T20</f>
        <v>10.153796540603929</v>
      </c>
      <c r="F20">
        <f>GT_Spot!T20</f>
        <v>0</v>
      </c>
      <c r="G20">
        <f>PPCL_NG!T20</f>
        <v>29.58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430.50432400513347</v>
      </c>
      <c r="P20" s="36">
        <v>38.589999999999996</v>
      </c>
      <c r="Q20" s="36">
        <v>17.670000000000002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335.43000000000006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-53</v>
      </c>
      <c r="AA20" s="75">
        <f>STOA!J20</f>
        <v>595.56999999999994</v>
      </c>
      <c r="AB20" s="75">
        <f>-STOA!P20</f>
        <v>0</v>
      </c>
      <c r="AC20">
        <f t="shared" si="0"/>
        <v>13.794741312733787</v>
      </c>
      <c r="AD20">
        <f t="shared" si="1"/>
        <v>1393.4452418922385</v>
      </c>
      <c r="AE20">
        <f>'IDT-1'!F20</f>
        <v>0</v>
      </c>
      <c r="AF20" s="24"/>
      <c r="AG20">
        <f t="shared" si="2"/>
        <v>1393.4452418922385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-64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8.2145700000000001</v>
      </c>
      <c r="E21">
        <f>GT_NG!T21</f>
        <v>10.153796540603929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430.50415920788481</v>
      </c>
      <c r="P21" s="36">
        <v>19.291738934463172</v>
      </c>
      <c r="Q21" s="36">
        <v>17.670000000000002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296.84000000000003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-78</v>
      </c>
      <c r="AA21" s="75">
        <f>STOA!J21</f>
        <v>595.56999999999994</v>
      </c>
      <c r="AB21" s="75">
        <f>-STOA!P21</f>
        <v>0</v>
      </c>
      <c r="AC21">
        <f t="shared" si="0"/>
        <v>12.988083599052809</v>
      </c>
      <c r="AD21">
        <f t="shared" si="1"/>
        <v>1370.526181083899</v>
      </c>
      <c r="AE21">
        <f>'IDT-1'!F21</f>
        <v>0</v>
      </c>
      <c r="AF21" s="24"/>
      <c r="AG21">
        <f t="shared" si="2"/>
        <v>1370.526181083899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8.2145700000000001</v>
      </c>
      <c r="E22">
        <f>GT_NG!T22</f>
        <v>10.153796540603929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430.50415920788481</v>
      </c>
      <c r="P22" s="36">
        <v>19.291738934463172</v>
      </c>
      <c r="Q22" s="36">
        <v>17.670000000000002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272.72000000000003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-94</v>
      </c>
      <c r="AA22" s="75">
        <f>STOA!J22</f>
        <v>595.56999999999994</v>
      </c>
      <c r="AB22" s="75">
        <f>-STOA!P22</f>
        <v>0</v>
      </c>
      <c r="AC22">
        <f t="shared" si="0"/>
        <v>13.065784649476367</v>
      </c>
      <c r="AD22">
        <f t="shared" si="1"/>
        <v>1353.5884800334754</v>
      </c>
      <c r="AE22">
        <f>'IDT-1'!F22</f>
        <v>0</v>
      </c>
      <c r="AF22" s="24"/>
      <c r="AG22">
        <f t="shared" si="2"/>
        <v>1353.5884800334754</v>
      </c>
      <c r="AI22" s="34">
        <f>PXIL!J22</f>
        <v>0</v>
      </c>
      <c r="AJ22" s="34">
        <f>PXIL!P22</f>
        <v>0</v>
      </c>
      <c r="AK22" s="34">
        <f>RTM_IEX!J22</f>
        <v>20.260000000000002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8.2145700000000001</v>
      </c>
      <c r="E23">
        <f>GT_NG!T23</f>
        <v>10.153796540603929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430.65868793994929</v>
      </c>
      <c r="P23" s="36">
        <v>19.291738934463172</v>
      </c>
      <c r="Q23" s="36">
        <v>17.670000000000002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272.3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-118</v>
      </c>
      <c r="AA23" s="75">
        <f>STOA!J23</f>
        <v>602.04999999999995</v>
      </c>
      <c r="AB23" s="75">
        <f>-STOA!P23</f>
        <v>0</v>
      </c>
      <c r="AC23">
        <f t="shared" si="0"/>
        <v>13.377994476223048</v>
      </c>
      <c r="AD23">
        <f t="shared" si="1"/>
        <v>1342.2407989387934</v>
      </c>
      <c r="AE23">
        <f>'IDT-1'!F23</f>
        <v>0</v>
      </c>
      <c r="AF23" s="24"/>
      <c r="AG23">
        <f t="shared" si="2"/>
        <v>1342.2407989387934</v>
      </c>
      <c r="AI23" s="34">
        <f>PXIL!J23</f>
        <v>0</v>
      </c>
      <c r="AJ23" s="34">
        <f>PXIL!P23</f>
        <v>0</v>
      </c>
      <c r="AK23" s="34">
        <f>RTM_IEX!J23</f>
        <v>27.01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8.2145700000000001</v>
      </c>
      <c r="E24">
        <f>GT_NG!T24</f>
        <v>10.153796540603929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425.6937107285421</v>
      </c>
      <c r="P24" s="36">
        <v>19.291738934463172</v>
      </c>
      <c r="Q24" s="36">
        <v>17.670000000000002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272.3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-133</v>
      </c>
      <c r="AA24" s="75">
        <f>STOA!J24</f>
        <v>602.04999999999995</v>
      </c>
      <c r="AB24" s="75">
        <f>-STOA!P24</f>
        <v>0</v>
      </c>
      <c r="AC24">
        <f t="shared" si="0"/>
        <v>13.471504033520562</v>
      </c>
      <c r="AD24">
        <f t="shared" si="1"/>
        <v>1323.1523121700884</v>
      </c>
      <c r="AE24">
        <f>'IDT-1'!F24</f>
        <v>0</v>
      </c>
      <c r="AF24" s="24"/>
      <c r="AG24">
        <f t="shared" si="2"/>
        <v>1323.1523121700884</v>
      </c>
      <c r="AI24" s="34">
        <f>PXIL!J24</f>
        <v>0</v>
      </c>
      <c r="AJ24" s="34">
        <f>PXIL!P24</f>
        <v>0</v>
      </c>
      <c r="AK24" s="34">
        <f>RTM_IEX!J24</f>
        <v>27.98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8.2145700000000001</v>
      </c>
      <c r="E25">
        <f>GT_NG!T25</f>
        <v>10.153796540603929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423.4837456871017</v>
      </c>
      <c r="P25" s="36">
        <v>19.291738934463172</v>
      </c>
      <c r="Q25" s="36">
        <v>17.670000000000002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297.37491199999994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-150</v>
      </c>
      <c r="AA25" s="75">
        <f>STOA!J25</f>
        <v>602.04999999999995</v>
      </c>
      <c r="AB25" s="75">
        <f>-STOA!P25</f>
        <v>0</v>
      </c>
      <c r="AC25">
        <f t="shared" si="0"/>
        <v>13.710307269295576</v>
      </c>
      <c r="AD25">
        <f t="shared" si="1"/>
        <v>1317.1984558928732</v>
      </c>
      <c r="AE25">
        <f>'IDT-1'!F25</f>
        <v>0</v>
      </c>
      <c r="AF25" s="24"/>
      <c r="AG25">
        <f t="shared" si="2"/>
        <v>1317.1984558928732</v>
      </c>
      <c r="AI25" s="34">
        <f>PXIL!J25</f>
        <v>0</v>
      </c>
      <c r="AJ25" s="34">
        <f>PXIL!P25</f>
        <v>0</v>
      </c>
      <c r="AK25" s="34">
        <f>RTM_IEX!J25</f>
        <v>16.399999999999999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8.2145700000000001</v>
      </c>
      <c r="E26">
        <f>GT_NG!T26</f>
        <v>10.153796540603929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437.7346065795104</v>
      </c>
      <c r="P26" s="36">
        <v>48.233448201901759</v>
      </c>
      <c r="Q26" s="36">
        <v>17.670000000000002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355.82417599999991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-184</v>
      </c>
      <c r="AA26" s="75">
        <f>STOA!J26</f>
        <v>602.04999999999995</v>
      </c>
      <c r="AB26" s="75">
        <f>-STOA!P26</f>
        <v>0</v>
      </c>
      <c r="AC26">
        <f t="shared" si="0"/>
        <v>15.2734544487272</v>
      </c>
      <c r="AD26">
        <f t="shared" si="1"/>
        <v>1300.8771428732887</v>
      </c>
      <c r="AE26">
        <f>'IDT-1'!F26</f>
        <v>0</v>
      </c>
      <c r="AF26" s="24"/>
      <c r="AG26">
        <f t="shared" si="2"/>
        <v>1300.8771428732887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-66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8.2145700000000001</v>
      </c>
      <c r="E27">
        <f>GT_NG!T27</f>
        <v>10.153796540603929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57.27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475.41389439461506</v>
      </c>
      <c r="P27" s="36">
        <v>72.354411854381354</v>
      </c>
      <c r="Q27" s="36">
        <v>26.71</v>
      </c>
      <c r="R27" s="38">
        <v>4.2600000000000007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428.80809599999998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-482</v>
      </c>
      <c r="AA27" s="75">
        <f>STOA!J27</f>
        <v>601.78</v>
      </c>
      <c r="AB27" s="75">
        <f>-STOA!P27</f>
        <v>0</v>
      </c>
      <c r="AC27">
        <f t="shared" si="0"/>
        <v>19.193898081229175</v>
      </c>
      <c r="AD27">
        <f t="shared" si="1"/>
        <v>1297.7108707083712</v>
      </c>
      <c r="AE27">
        <f>'IDT-1'!F27</f>
        <v>0</v>
      </c>
      <c r="AF27" s="24"/>
      <c r="AG27">
        <f t="shared" si="2"/>
        <v>1297.7108707083712</v>
      </c>
      <c r="AI27" s="34">
        <f>PXIL!J27</f>
        <v>0</v>
      </c>
      <c r="AJ27" s="34">
        <f>PXIL!P27</f>
        <v>0</v>
      </c>
      <c r="AK27" s="34">
        <f>RTM_IEX!J27</f>
        <v>83.94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8.2145700000000001</v>
      </c>
      <c r="E28">
        <f>GT_NG!T28</f>
        <v>10.153796540603929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57.27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475.9525576132026</v>
      </c>
      <c r="P28" s="36">
        <v>72.354411854381354</v>
      </c>
      <c r="Q28" s="36">
        <v>26.71</v>
      </c>
      <c r="R28" s="38">
        <v>7.7825449787373238</v>
      </c>
      <c r="S28" s="38">
        <v>0</v>
      </c>
      <c r="T28" s="37">
        <f>SUMPRODUCT(LTA!J28:AN28,LTA!J$101:AN$101,LTA!J$105:AN$105)</f>
        <v>2.08</v>
      </c>
      <c r="U28" s="37">
        <f>SUMPRODUCT(LTA!J28:AN28,LTA!J$102:AN$102,LTA!J$105:AN$105)</f>
        <v>431.70641599999999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-507</v>
      </c>
      <c r="AA28" s="75">
        <f>STOA!J28</f>
        <v>601.78</v>
      </c>
      <c r="AB28" s="75">
        <f>-STOA!P28</f>
        <v>0</v>
      </c>
      <c r="AC28">
        <f t="shared" si="0"/>
        <v>19.481273061208928</v>
      </c>
      <c r="AD28">
        <f t="shared" si="1"/>
        <v>1281.4230239257165</v>
      </c>
      <c r="AE28">
        <f>'IDT-1'!F28</f>
        <v>0</v>
      </c>
      <c r="AF28" s="24"/>
      <c r="AG28">
        <f t="shared" si="2"/>
        <v>1281.4230239257165</v>
      </c>
      <c r="AI28" s="34">
        <f>PXIL!J28</f>
        <v>0</v>
      </c>
      <c r="AJ28" s="34">
        <f>PXIL!P28</f>
        <v>0</v>
      </c>
      <c r="AK28" s="34">
        <f>RTM_IEX!J28</f>
        <v>84.9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8.2145700000000001</v>
      </c>
      <c r="E29">
        <f>GT_NG!T29</f>
        <v>10.153796540603929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57.27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475.34466273037106</v>
      </c>
      <c r="P29" s="36">
        <v>72.88</v>
      </c>
      <c r="Q29" s="36">
        <v>26.71</v>
      </c>
      <c r="R29" s="38">
        <v>10.86</v>
      </c>
      <c r="S29" s="38">
        <v>0</v>
      </c>
      <c r="T29" s="37">
        <f>SUMPRODUCT(LTA!J29:AN29,LTA!J$101:AN$101,LTA!J$105:AN$105)</f>
        <v>5.62</v>
      </c>
      <c r="U29" s="37">
        <f>SUMPRODUCT(LTA!J29:AN29,LTA!J$102:AN$102,LTA!J$105:AN$105)</f>
        <v>435.003984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-522</v>
      </c>
      <c r="AA29" s="75">
        <f>STOA!J29</f>
        <v>601.78</v>
      </c>
      <c r="AB29" s="75">
        <f>-STOA!P29</f>
        <v>0</v>
      </c>
      <c r="AC29">
        <f t="shared" si="0"/>
        <v>19.812399243868285</v>
      </c>
      <c r="AD29">
        <f t="shared" si="1"/>
        <v>1290.3846140271066</v>
      </c>
      <c r="AE29">
        <f>'IDT-1'!F29</f>
        <v>0</v>
      </c>
      <c r="AF29" s="24"/>
      <c r="AG29">
        <f t="shared" si="2"/>
        <v>1290.3846140271066</v>
      </c>
      <c r="AI29" s="34">
        <f>PXIL!J29</f>
        <v>0</v>
      </c>
      <c r="AJ29" s="34">
        <f>PXIL!P29</f>
        <v>0</v>
      </c>
      <c r="AK29" s="34">
        <f>RTM_IEX!J29</f>
        <v>99.36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8.2145700000000001</v>
      </c>
      <c r="E30">
        <f>GT_NG!T30</f>
        <v>10.153796540603929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57.27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473.63857895746304</v>
      </c>
      <c r="P30" s="36">
        <v>72.88</v>
      </c>
      <c r="Q30" s="36">
        <v>26.71</v>
      </c>
      <c r="R30" s="38">
        <v>15.5</v>
      </c>
      <c r="S30" s="38">
        <v>0</v>
      </c>
      <c r="T30" s="37">
        <f>SUMPRODUCT(LTA!J30:AN30,LTA!J$101:AN$101,LTA!J$105:AN$105)</f>
        <v>8.99</v>
      </c>
      <c r="U30" s="37">
        <f>SUMPRODUCT(LTA!J30:AN30,LTA!J$102:AN$102,LTA!J$105:AN$105)</f>
        <v>439.30414400000001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-538</v>
      </c>
      <c r="AA30" s="75">
        <f>STOA!J30</f>
        <v>601.78</v>
      </c>
      <c r="AB30" s="75">
        <f>-STOA!P30</f>
        <v>0</v>
      </c>
      <c r="AC30">
        <f t="shared" si="0"/>
        <v>20.05322400777408</v>
      </c>
      <c r="AD30">
        <f t="shared" si="1"/>
        <v>1286.6778654902928</v>
      </c>
      <c r="AE30">
        <f>'IDT-1'!F30</f>
        <v>0</v>
      </c>
      <c r="AF30" s="24"/>
      <c r="AG30">
        <f t="shared" si="2"/>
        <v>1286.6778654902928</v>
      </c>
      <c r="AI30" s="34">
        <f>PXIL!J30</f>
        <v>0</v>
      </c>
      <c r="AJ30" s="34">
        <f>PXIL!P30</f>
        <v>0</v>
      </c>
      <c r="AK30" s="34">
        <f>RTM_IEX!J30</f>
        <v>101.29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8.2145700000000001</v>
      </c>
      <c r="E31">
        <f>GT_NG!T31</f>
        <v>10.153796540603929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57.27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433.76543160045742</v>
      </c>
      <c r="P31" s="36">
        <v>48.23</v>
      </c>
      <c r="Q31" s="36">
        <v>17.670000000000002</v>
      </c>
      <c r="R31" s="38">
        <v>20.647522198224138</v>
      </c>
      <c r="S31" s="38">
        <v>0</v>
      </c>
      <c r="T31" s="37">
        <f>SUMPRODUCT(LTA!J31:AN31,LTA!J$101:AN$101,LTA!J$105:AN$105)</f>
        <v>12.46</v>
      </c>
      <c r="U31" s="37">
        <f>SUMPRODUCT(LTA!J31:AN31,LTA!J$102:AN$102,LTA!J$105:AN$105)</f>
        <v>394.20612799999998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-382.13</v>
      </c>
      <c r="AA31" s="75">
        <f>STOA!J31</f>
        <v>601.6</v>
      </c>
      <c r="AB31" s="75">
        <f>-STOA!P31</f>
        <v>0</v>
      </c>
      <c r="AC31">
        <f t="shared" si="0"/>
        <v>17.474726067461859</v>
      </c>
      <c r="AD31">
        <f t="shared" si="1"/>
        <v>1295.3527222718235</v>
      </c>
      <c r="AE31">
        <f>'IDT-1'!F31</f>
        <v>0</v>
      </c>
      <c r="AF31" s="24"/>
      <c r="AG31">
        <f t="shared" si="2"/>
        <v>1295.3527222718235</v>
      </c>
      <c r="AI31" s="34">
        <f>PXIL!J31</f>
        <v>0</v>
      </c>
      <c r="AJ31" s="34">
        <f>PXIL!P31</f>
        <v>0</v>
      </c>
      <c r="AK31" s="34">
        <f>RTM_IEX!J31</f>
        <v>61.74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8.2145700000000001</v>
      </c>
      <c r="E32">
        <f>GT_NG!T32</f>
        <v>10.153796540603929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57.27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416.43208788593591</v>
      </c>
      <c r="P32" s="36">
        <v>19.29</v>
      </c>
      <c r="Q32" s="36">
        <v>17.670000000000002</v>
      </c>
      <c r="R32" s="38">
        <v>20.7</v>
      </c>
      <c r="S32" s="38">
        <v>0</v>
      </c>
      <c r="T32" s="37">
        <f>SUMPRODUCT(LTA!J32:AN32,LTA!J$101:AN$101,LTA!J$105:AN$105)</f>
        <v>18.02</v>
      </c>
      <c r="U32" s="37">
        <f>SUMPRODUCT(LTA!J32:AN32,LTA!J$102:AN$102,LTA!J$105:AN$105)</f>
        <v>352.82891199999995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-286</v>
      </c>
      <c r="AA32" s="75">
        <f>STOA!J32</f>
        <v>601.6</v>
      </c>
      <c r="AB32" s="75">
        <f>-STOA!P32</f>
        <v>0</v>
      </c>
      <c r="AC32">
        <f t="shared" si="0"/>
        <v>15.776813787301206</v>
      </c>
      <c r="AD32">
        <f t="shared" si="1"/>
        <v>1287.9925526392383</v>
      </c>
      <c r="AE32">
        <f>'IDT-1'!F32</f>
        <v>0</v>
      </c>
      <c r="AF32" s="24"/>
      <c r="AG32">
        <f t="shared" si="2"/>
        <v>1287.9925526392383</v>
      </c>
      <c r="AI32" s="34">
        <f>PXIL!J32</f>
        <v>0</v>
      </c>
      <c r="AJ32" s="34">
        <f>PXIL!P32</f>
        <v>0</v>
      </c>
      <c r="AK32" s="34">
        <f>RTM_IEX!J32</f>
        <v>38.590000000000003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8.2145700000000001</v>
      </c>
      <c r="E33">
        <f>GT_NG!T33</f>
        <v>10.153796540603929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57.27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416.93237383967733</v>
      </c>
      <c r="P33" s="36">
        <v>19.29</v>
      </c>
      <c r="Q33" s="36">
        <v>17.670000000000002</v>
      </c>
      <c r="R33" s="38">
        <v>20.7</v>
      </c>
      <c r="S33" s="38">
        <v>0</v>
      </c>
      <c r="T33" s="37">
        <f>SUMPRODUCT(LTA!J33:AN33,LTA!J$101:AN$101,LTA!J$105:AN$105)</f>
        <v>24.66</v>
      </c>
      <c r="U33" s="37">
        <f>SUMPRODUCT(LTA!J33:AN33,LTA!J$102:AN$102,LTA!J$105:AN$105)</f>
        <v>302.06876799999998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-303</v>
      </c>
      <c r="AA33" s="75">
        <f>STOA!J33</f>
        <v>601.6</v>
      </c>
      <c r="AB33" s="75">
        <f>-STOA!P33</f>
        <v>0</v>
      </c>
      <c r="AC33">
        <f t="shared" si="0"/>
        <v>16.283704661035749</v>
      </c>
      <c r="AD33">
        <f t="shared" si="1"/>
        <v>1313.6858037192455</v>
      </c>
      <c r="AE33">
        <f>'IDT-1'!F33</f>
        <v>0</v>
      </c>
      <c r="AF33" s="24"/>
      <c r="AG33">
        <f t="shared" si="2"/>
        <v>1313.6858037192455</v>
      </c>
      <c r="AI33" s="34">
        <f>PXIL!J33</f>
        <v>0</v>
      </c>
      <c r="AJ33" s="34">
        <f>PXIL!P33</f>
        <v>0</v>
      </c>
      <c r="AK33" s="34">
        <f>RTM_IEX!J33</f>
        <v>125.41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8.2145700000000001</v>
      </c>
      <c r="E34">
        <f>GT_NG!T34</f>
        <v>10.153796540603929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57.27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420.28327628008816</v>
      </c>
      <c r="P34" s="36">
        <v>19.29</v>
      </c>
      <c r="Q34" s="36">
        <v>17.670000000000002</v>
      </c>
      <c r="R34" s="38">
        <v>20.699999999999996</v>
      </c>
      <c r="S34" s="38">
        <v>0</v>
      </c>
      <c r="T34" s="37">
        <f>SUMPRODUCT(LTA!J34:AN34,LTA!J$101:AN$101,LTA!J$105:AN$105)</f>
        <v>32.54</v>
      </c>
      <c r="U34" s="37">
        <f>SUMPRODUCT(LTA!J34:AN34,LTA!J$102:AN$102,LTA!J$105:AN$105)</f>
        <v>307.42563200000001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-324</v>
      </c>
      <c r="AA34" s="75">
        <f>STOA!J34</f>
        <v>601.6</v>
      </c>
      <c r="AB34" s="75">
        <f>-STOA!P34</f>
        <v>0</v>
      </c>
      <c r="AC34">
        <f t="shared" si="0"/>
        <v>16.560448211357869</v>
      </c>
      <c r="AD34">
        <f t="shared" si="1"/>
        <v>1304.1768266093341</v>
      </c>
      <c r="AE34">
        <f>'IDT-1'!F34</f>
        <v>0</v>
      </c>
      <c r="AF34" s="24"/>
      <c r="AG34">
        <f t="shared" si="2"/>
        <v>1304.1768266093341</v>
      </c>
      <c r="AI34" s="34">
        <f>PXIL!J34</f>
        <v>0</v>
      </c>
      <c r="AJ34" s="34">
        <f>PXIL!P34</f>
        <v>0</v>
      </c>
      <c r="AK34" s="34">
        <f>RTM_IEX!J34</f>
        <v>120.59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8.2145700000000001</v>
      </c>
      <c r="E35">
        <f>GT_NG!T35</f>
        <v>10.153796540603929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57.27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421.01115955663442</v>
      </c>
      <c r="P35" s="36">
        <v>19.29</v>
      </c>
      <c r="Q35" s="36">
        <v>17.670000000000002</v>
      </c>
      <c r="R35" s="38">
        <v>21.7</v>
      </c>
      <c r="S35" s="38">
        <v>0</v>
      </c>
      <c r="T35" s="37">
        <f>SUMPRODUCT(LTA!J35:AN35,LTA!J$101:AN$101,LTA!J$105:AN$105)</f>
        <v>36.409999999999997</v>
      </c>
      <c r="U35" s="37">
        <f>SUMPRODUCT(LTA!J35:AN35,LTA!J$102:AN$102,LTA!J$105:AN$105)</f>
        <v>311.19660799999997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-338</v>
      </c>
      <c r="AA35" s="75">
        <f>STOA!J35</f>
        <v>601.41</v>
      </c>
      <c r="AB35" s="75">
        <f>-STOA!P35</f>
        <v>0</v>
      </c>
      <c r="AC35">
        <f t="shared" si="0"/>
        <v>16.626534837429304</v>
      </c>
      <c r="AD35">
        <f t="shared" si="1"/>
        <v>1283.8595992598089</v>
      </c>
      <c r="AE35">
        <f>'IDT-1'!F35</f>
        <v>0</v>
      </c>
      <c r="AF35" s="24"/>
      <c r="AG35">
        <f t="shared" si="2"/>
        <v>1283.8595992598089</v>
      </c>
      <c r="AI35" s="34">
        <f>PXIL!J35</f>
        <v>0</v>
      </c>
      <c r="AJ35" s="34">
        <f>PXIL!P35</f>
        <v>0</v>
      </c>
      <c r="AK35" s="34">
        <f>RTM_IEX!J35</f>
        <v>105.16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8.2145700000000001</v>
      </c>
      <c r="E36">
        <f>GT_NG!T36</f>
        <v>10.153796540603929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57.27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419.51483461830765</v>
      </c>
      <c r="P36" s="36">
        <v>19.29</v>
      </c>
      <c r="Q36" s="36">
        <v>17.670000000000002</v>
      </c>
      <c r="R36" s="38">
        <v>21.699999999999996</v>
      </c>
      <c r="S36" s="38">
        <v>0</v>
      </c>
      <c r="T36" s="37">
        <f>SUMPRODUCT(LTA!J36:AN36,LTA!J$101:AN$101,LTA!J$105:AN$105)</f>
        <v>43.3</v>
      </c>
      <c r="U36" s="37">
        <f>SUMPRODUCT(LTA!J36:AN36,LTA!J$102:AN$102,LTA!J$105:AN$105)</f>
        <v>318.67220799999996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-350</v>
      </c>
      <c r="AA36" s="75">
        <f>STOA!J36</f>
        <v>601.41</v>
      </c>
      <c r="AB36" s="75">
        <f>-STOA!P36</f>
        <v>0</v>
      </c>
      <c r="AC36">
        <f t="shared" si="0"/>
        <v>16.85225064064603</v>
      </c>
      <c r="AD36">
        <f t="shared" si="1"/>
        <v>1286.4031585182654</v>
      </c>
      <c r="AE36">
        <f>'IDT-1'!F36</f>
        <v>0</v>
      </c>
      <c r="AF36" s="24"/>
      <c r="AG36">
        <f t="shared" si="2"/>
        <v>1286.4031585182654</v>
      </c>
      <c r="AI36" s="34">
        <f>PXIL!J36</f>
        <v>0</v>
      </c>
      <c r="AJ36" s="34">
        <f>PXIL!P36</f>
        <v>0</v>
      </c>
      <c r="AK36" s="34">
        <f>RTM_IEX!J36</f>
        <v>107.06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8.2145700000000001</v>
      </c>
      <c r="E37">
        <f>GT_NG!T37</f>
        <v>10.153796540603929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446.13059184052736</v>
      </c>
      <c r="P37" s="36">
        <v>19.29</v>
      </c>
      <c r="Q37" s="36">
        <v>17.670000000000002</v>
      </c>
      <c r="R37" s="38">
        <v>23.7</v>
      </c>
      <c r="S37" s="38">
        <v>0</v>
      </c>
      <c r="T37" s="37">
        <f>SUMPRODUCT(LTA!J37:AN37,LTA!J$101:AN$101,LTA!J$105:AN$105)</f>
        <v>40.14</v>
      </c>
      <c r="U37" s="37">
        <f>SUMPRODUCT(LTA!J37:AN37,LTA!J$102:AN$102,LTA!J$105:AN$105)</f>
        <v>325.83171199999998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-364</v>
      </c>
      <c r="AA37" s="75">
        <f>STOA!J37</f>
        <v>601.41</v>
      </c>
      <c r="AB37" s="75">
        <f>-STOA!P37</f>
        <v>0</v>
      </c>
      <c r="AC37">
        <f t="shared" si="0"/>
        <v>17.142144301398694</v>
      </c>
      <c r="AD37">
        <f t="shared" si="1"/>
        <v>1292.5058187389673</v>
      </c>
      <c r="AE37">
        <f>'IDT-1'!F37</f>
        <v>0</v>
      </c>
      <c r="AF37" s="24"/>
      <c r="AG37">
        <f t="shared" si="2"/>
        <v>1292.5058187389673</v>
      </c>
      <c r="AI37" s="34">
        <f>PXIL!J37</f>
        <v>0</v>
      </c>
      <c r="AJ37" s="34">
        <f>PXIL!P37</f>
        <v>0</v>
      </c>
      <c r="AK37" s="34">
        <f>RTM_IEX!J37</f>
        <v>93.58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8.2145700000000001</v>
      </c>
      <c r="E38">
        <f>GT_NG!T38</f>
        <v>10.153796540603929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447.64711085204351</v>
      </c>
      <c r="P38" s="36">
        <v>19.29</v>
      </c>
      <c r="Q38" s="36">
        <v>17.670000000000002</v>
      </c>
      <c r="R38" s="38">
        <v>23.7</v>
      </c>
      <c r="S38" s="38">
        <v>0</v>
      </c>
      <c r="T38" s="37">
        <f>SUMPRODUCT(LTA!J38:AN38,LTA!J$101:AN$101,LTA!J$105:AN$105)</f>
        <v>47.93</v>
      </c>
      <c r="U38" s="37">
        <f>SUMPRODUCT(LTA!J38:AN38,LTA!J$102:AN$102,LTA!J$105:AN$105)</f>
        <v>333.103792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-375</v>
      </c>
      <c r="AA38" s="75">
        <f>STOA!J38</f>
        <v>601.41</v>
      </c>
      <c r="AB38" s="75">
        <f>-STOA!P38</f>
        <v>0</v>
      </c>
      <c r="AC38">
        <f t="shared" si="0"/>
        <v>17.390799268069209</v>
      </c>
      <c r="AD38">
        <f t="shared" si="1"/>
        <v>1299.765762783813</v>
      </c>
      <c r="AE38">
        <f>'IDT-1'!F38</f>
        <v>0</v>
      </c>
      <c r="AF38" s="24"/>
      <c r="AG38">
        <f t="shared" si="2"/>
        <v>1299.765762783813</v>
      </c>
      <c r="AI38" s="34">
        <f>PXIL!J38</f>
        <v>0</v>
      </c>
      <c r="AJ38" s="34">
        <f>PXIL!P38</f>
        <v>0</v>
      </c>
      <c r="AK38" s="34">
        <f>RTM_IEX!J38</f>
        <v>95.51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8.2145700000000001</v>
      </c>
      <c r="E39">
        <f>GT_NG!T39</f>
        <v>10.153796540603929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447.64727500172307</v>
      </c>
      <c r="P39" s="36">
        <v>19.29</v>
      </c>
      <c r="Q39" s="36">
        <v>17.670000000000002</v>
      </c>
      <c r="R39" s="38">
        <v>23.7</v>
      </c>
      <c r="S39" s="38">
        <v>0</v>
      </c>
      <c r="T39" s="37">
        <f>SUMPRODUCT(LTA!J39:AN39,LTA!J$101:AN$101,LTA!J$105:AN$105)</f>
        <v>46.72</v>
      </c>
      <c r="U39" s="37">
        <f>SUMPRODUCT(LTA!J39:AN39,LTA!J$102:AN$102,LTA!J$105:AN$105)</f>
        <v>332.94894399999998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-392</v>
      </c>
      <c r="AA39" s="75">
        <f>STOA!J39</f>
        <v>601.23</v>
      </c>
      <c r="AB39" s="75">
        <f>-STOA!P39</f>
        <v>0</v>
      </c>
      <c r="AC39">
        <f t="shared" si="0"/>
        <v>17.635317605049636</v>
      </c>
      <c r="AD39">
        <f t="shared" si="1"/>
        <v>1294.4865605965124</v>
      </c>
      <c r="AE39">
        <f>'IDT-1'!F39</f>
        <v>0</v>
      </c>
      <c r="AF39" s="24"/>
      <c r="AG39">
        <f t="shared" si="2"/>
        <v>1294.4865605965124</v>
      </c>
      <c r="AI39" s="34">
        <f>PXIL!J39</f>
        <v>0</v>
      </c>
      <c r="AJ39" s="34">
        <f>PXIL!P39</f>
        <v>0</v>
      </c>
      <c r="AK39" s="34">
        <f>RTM_IEX!J39</f>
        <v>109.02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8.2145700000000001</v>
      </c>
      <c r="E40">
        <f>GT_NG!T40</f>
        <v>10.153796540603929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447.64727500172307</v>
      </c>
      <c r="P40" s="36">
        <v>19.29</v>
      </c>
      <c r="Q40" s="36">
        <v>17.670000000000002</v>
      </c>
      <c r="R40" s="38">
        <v>23.7</v>
      </c>
      <c r="S40" s="38">
        <v>0</v>
      </c>
      <c r="T40" s="37">
        <f>SUMPRODUCT(LTA!J40:AN40,LTA!J$101:AN$101,LTA!J$105:AN$105)</f>
        <v>55.44</v>
      </c>
      <c r="U40" s="37">
        <f>SUMPRODUCT(LTA!J40:AN40,LTA!J$102:AN$102,LTA!J$105:AN$105)</f>
        <v>339.64203200000003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-399</v>
      </c>
      <c r="AA40" s="75">
        <f>STOA!J40</f>
        <v>601.23</v>
      </c>
      <c r="AB40" s="75">
        <f>-STOA!P40</f>
        <v>0</v>
      </c>
      <c r="AC40">
        <f t="shared" si="0"/>
        <v>17.856509648323858</v>
      </c>
      <c r="AD40">
        <f t="shared" si="1"/>
        <v>1306.5384565532381</v>
      </c>
      <c r="AE40">
        <f>'IDT-1'!F40</f>
        <v>0</v>
      </c>
      <c r="AF40" s="24"/>
      <c r="AG40">
        <f t="shared" si="2"/>
        <v>1306.5384565532381</v>
      </c>
      <c r="AI40" s="34">
        <f>PXIL!J40</f>
        <v>0</v>
      </c>
      <c r="AJ40" s="34">
        <f>PXIL!P40</f>
        <v>0</v>
      </c>
      <c r="AK40" s="34">
        <f>RTM_IEX!J40</f>
        <v>112.88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8.2145700000000001</v>
      </c>
      <c r="E41">
        <f>GT_NG!T41</f>
        <v>10.153796540603929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446.21777091300692</v>
      </c>
      <c r="P41" s="36">
        <v>19.29</v>
      </c>
      <c r="Q41" s="36">
        <v>17.670000000000002</v>
      </c>
      <c r="R41" s="38">
        <v>23.7</v>
      </c>
      <c r="S41" s="38">
        <v>0</v>
      </c>
      <c r="T41" s="37">
        <f>SUMPRODUCT(LTA!J41:AN41,LTA!J$101:AN$101,LTA!J$105:AN$105)</f>
        <v>52.09</v>
      </c>
      <c r="U41" s="37">
        <f>SUMPRODUCT(LTA!J41:AN41,LTA!J$102:AN$102,LTA!J$105:AN$105)</f>
        <v>345.38969600000001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-399</v>
      </c>
      <c r="AA41" s="75">
        <f>STOA!J41</f>
        <v>601.23</v>
      </c>
      <c r="AB41" s="75">
        <f>-STOA!P41</f>
        <v>0</v>
      </c>
      <c r="AC41">
        <f t="shared" si="0"/>
        <v>17.718734191578644</v>
      </c>
      <c r="AD41">
        <f t="shared" si="1"/>
        <v>1290.2743919212671</v>
      </c>
      <c r="AE41">
        <f>'IDT-1'!F41</f>
        <v>0</v>
      </c>
      <c r="AF41" s="24"/>
      <c r="AG41">
        <f t="shared" si="2"/>
        <v>1290.2743919212671</v>
      </c>
      <c r="AI41" s="34">
        <f>PXIL!J41</f>
        <v>0</v>
      </c>
      <c r="AJ41" s="34">
        <f>PXIL!P41</f>
        <v>0</v>
      </c>
      <c r="AK41" s="34">
        <f>RTM_IEX!J41</f>
        <v>95.51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8.2145700000000001</v>
      </c>
      <c r="E42">
        <f>GT_NG!T42</f>
        <v>10.153796540603929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447.16559533355371</v>
      </c>
      <c r="P42" s="36">
        <v>19.29</v>
      </c>
      <c r="Q42" s="36">
        <v>17.670000000000002</v>
      </c>
      <c r="R42" s="38">
        <v>23.7</v>
      </c>
      <c r="S42" s="38">
        <v>0</v>
      </c>
      <c r="T42" s="37">
        <f>SUMPRODUCT(LTA!J42:AN42,LTA!J$101:AN$101,LTA!J$105:AN$105)</f>
        <v>55.69</v>
      </c>
      <c r="U42" s="37">
        <f>SUMPRODUCT(LTA!J42:AN42,LTA!J$102:AN$102,LTA!J$105:AN$105)</f>
        <v>351.12222400000002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-375</v>
      </c>
      <c r="AA42" s="75">
        <f>STOA!J42</f>
        <v>601.23</v>
      </c>
      <c r="AB42" s="75">
        <f>-STOA!P42</f>
        <v>0</v>
      </c>
      <c r="AC42">
        <f t="shared" si="0"/>
        <v>17.293837366513898</v>
      </c>
      <c r="AD42">
        <f t="shared" si="1"/>
        <v>1288.3196411668787</v>
      </c>
      <c r="AE42">
        <f>'IDT-1'!F42</f>
        <v>0</v>
      </c>
      <c r="AF42" s="24"/>
      <c r="AG42">
        <f t="shared" si="2"/>
        <v>1288.3196411668787</v>
      </c>
      <c r="AI42" s="34">
        <f>PXIL!J42</f>
        <v>0</v>
      </c>
      <c r="AJ42" s="34">
        <f>PXIL!P42</f>
        <v>0</v>
      </c>
      <c r="AK42" s="34">
        <f>RTM_IEX!J42</f>
        <v>58.85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8.2145700000000001</v>
      </c>
      <c r="E43">
        <f>GT_NG!T43</f>
        <v>10.153796540603929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450.47692984758322</v>
      </c>
      <c r="P43" s="36">
        <v>19.29</v>
      </c>
      <c r="Q43" s="36">
        <v>17.670000000000002</v>
      </c>
      <c r="R43" s="38">
        <v>23.7</v>
      </c>
      <c r="S43" s="38">
        <v>0</v>
      </c>
      <c r="T43" s="37">
        <f>SUMPRODUCT(LTA!J43:AN43,LTA!J$101:AN$101,LTA!J$105:AN$105)</f>
        <v>44.29</v>
      </c>
      <c r="U43" s="37">
        <f>SUMPRODUCT(LTA!J43:AN43,LTA!J$102:AN$102,LTA!J$105:AN$105)</f>
        <v>355.57828799999999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-320</v>
      </c>
      <c r="AA43" s="75">
        <f>STOA!J43</f>
        <v>601.04</v>
      </c>
      <c r="AB43" s="75">
        <f>-STOA!P43</f>
        <v>0</v>
      </c>
      <c r="AC43">
        <f t="shared" si="0"/>
        <v>16.301473839162846</v>
      </c>
      <c r="AD43">
        <f t="shared" si="1"/>
        <v>1281.6394032082592</v>
      </c>
      <c r="AE43">
        <f>'IDT-1'!F43</f>
        <v>0</v>
      </c>
      <c r="AF43" s="24"/>
      <c r="AG43">
        <f t="shared" si="2"/>
        <v>1281.6394032082592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8.2145700000000001</v>
      </c>
      <c r="E44">
        <f>GT_NG!T44</f>
        <v>10.153796540603929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450.85101489115181</v>
      </c>
      <c r="P44" s="36">
        <v>19.29</v>
      </c>
      <c r="Q44" s="36">
        <v>17.670000000000002</v>
      </c>
      <c r="R44" s="38">
        <v>23.7</v>
      </c>
      <c r="S44" s="38">
        <v>0</v>
      </c>
      <c r="T44" s="37">
        <f>SUMPRODUCT(LTA!J44:AN44,LTA!J$101:AN$101,LTA!J$105:AN$105)</f>
        <v>49.78</v>
      </c>
      <c r="U44" s="37">
        <f>SUMPRODUCT(LTA!J44:AN44,LTA!J$102:AN$102,LTA!J$105:AN$105)</f>
        <v>358.83044799999999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-268</v>
      </c>
      <c r="AA44" s="75">
        <f>STOA!J44</f>
        <v>601.04</v>
      </c>
      <c r="AB44" s="75">
        <f>-STOA!P44</f>
        <v>0</v>
      </c>
      <c r="AC44">
        <f t="shared" si="0"/>
        <v>15.93755009583459</v>
      </c>
      <c r="AD44">
        <f t="shared" si="1"/>
        <v>1343.1195719951559</v>
      </c>
      <c r="AE44">
        <f>'IDT-1'!F44</f>
        <v>0</v>
      </c>
      <c r="AF44" s="24"/>
      <c r="AG44">
        <f t="shared" si="2"/>
        <v>1343.1195719951559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8.2145700000000001</v>
      </c>
      <c r="E45">
        <f>GT_NG!T45</f>
        <v>10.153796540603929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457.04849132397726</v>
      </c>
      <c r="P45" s="36">
        <v>19.29</v>
      </c>
      <c r="Q45" s="36">
        <v>17.670000000000002</v>
      </c>
      <c r="R45" s="38">
        <v>23.7</v>
      </c>
      <c r="S45" s="38">
        <v>0</v>
      </c>
      <c r="T45" s="37">
        <f>SUMPRODUCT(LTA!J45:AN45,LTA!J$101:AN$101,LTA!J$105:AN$105)</f>
        <v>45.28</v>
      </c>
      <c r="U45" s="37">
        <f>SUMPRODUCT(LTA!J45:AN45,LTA!J$102:AN$102,LTA!J$105:AN$105)</f>
        <v>358.981472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-231</v>
      </c>
      <c r="AA45" s="75">
        <f>STOA!J45</f>
        <v>600.02</v>
      </c>
      <c r="AB45" s="75">
        <f>-STOA!P45</f>
        <v>0</v>
      </c>
      <c r="AC45">
        <f t="shared" si="0"/>
        <v>16.725008663649426</v>
      </c>
      <c r="AD45">
        <f t="shared" si="1"/>
        <v>1510.3906138601665</v>
      </c>
      <c r="AE45">
        <f>'IDT-1'!F45</f>
        <v>0</v>
      </c>
      <c r="AF45" s="24"/>
      <c r="AG45">
        <f t="shared" si="2"/>
        <v>1510.3906138601665</v>
      </c>
      <c r="AI45" s="34">
        <f>PXIL!J45</f>
        <v>0</v>
      </c>
      <c r="AJ45" s="34">
        <f>PXIL!P45</f>
        <v>0</v>
      </c>
      <c r="AK45" s="34">
        <f>RTM_IEX!J45</f>
        <v>130.22999999999999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8.2145700000000001</v>
      </c>
      <c r="E46">
        <f>GT_NG!T46</f>
        <v>10.153796540603929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458.91158892836017</v>
      </c>
      <c r="P46" s="36">
        <v>19.29</v>
      </c>
      <c r="Q46" s="36">
        <v>17.670000000000002</v>
      </c>
      <c r="R46" s="38">
        <v>23.7</v>
      </c>
      <c r="S46" s="38">
        <v>0</v>
      </c>
      <c r="T46" s="37">
        <f>SUMPRODUCT(LTA!J46:AN46,LTA!J$101:AN$101,LTA!J$105:AN$105)</f>
        <v>48.65</v>
      </c>
      <c r="U46" s="37">
        <f>SUMPRODUCT(LTA!J46:AN46,LTA!J$102:AN$102,LTA!J$105:AN$105)</f>
        <v>359.090416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-204</v>
      </c>
      <c r="AA46" s="75">
        <f>STOA!J46</f>
        <v>600.02</v>
      </c>
      <c r="AB46" s="75">
        <f>-STOA!P46</f>
        <v>0</v>
      </c>
      <c r="AC46">
        <f t="shared" si="0"/>
        <v>16.500672554554239</v>
      </c>
      <c r="AD46">
        <f t="shared" si="1"/>
        <v>1538.1369915736448</v>
      </c>
      <c r="AE46">
        <f>'IDT-1'!F46</f>
        <v>0</v>
      </c>
      <c r="AF46" s="24"/>
      <c r="AG46">
        <f t="shared" si="2"/>
        <v>1538.1369915736448</v>
      </c>
      <c r="AI46" s="34">
        <f>PXIL!J46</f>
        <v>0</v>
      </c>
      <c r="AJ46" s="34">
        <f>PXIL!P46</f>
        <v>0</v>
      </c>
      <c r="AK46" s="34">
        <f>RTM_IEX!J46</f>
        <v>125.41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8.2145700000000001</v>
      </c>
      <c r="E47">
        <f>GT_NG!T47</f>
        <v>10.153796540603929</v>
      </c>
      <c r="F47">
        <f>GT_Spot!T47</f>
        <v>0</v>
      </c>
      <c r="G47">
        <f>PPCL_NG!T47</f>
        <v>28.011918624563332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460.25304439759486</v>
      </c>
      <c r="P47" s="36">
        <v>19.29</v>
      </c>
      <c r="Q47" s="36">
        <v>17.670000000000002</v>
      </c>
      <c r="R47" s="38">
        <v>23.7</v>
      </c>
      <c r="S47" s="38">
        <v>0</v>
      </c>
      <c r="T47" s="37">
        <f>SUMPRODUCT(LTA!J47:AN47,LTA!J$101:AN$101,LTA!J$105:AN$105)</f>
        <v>65.95</v>
      </c>
      <c r="U47" s="37">
        <f>SUMPRODUCT(LTA!J47:AN47,LTA!J$102:AN$102,LTA!J$105:AN$105)</f>
        <v>358.38369599999993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-166</v>
      </c>
      <c r="AA47" s="75">
        <f>STOA!J47</f>
        <v>599.83999999999992</v>
      </c>
      <c r="AB47" s="75">
        <f>-STOA!P47</f>
        <v>0</v>
      </c>
      <c r="AC47">
        <f t="shared" si="0"/>
        <v>16.036024455396358</v>
      </c>
      <c r="AD47">
        <f t="shared" si="1"/>
        <v>1559.6082937666008</v>
      </c>
      <c r="AE47">
        <f>'IDT-1'!F47</f>
        <v>0</v>
      </c>
      <c r="AF47" s="24"/>
      <c r="AG47">
        <f t="shared" si="2"/>
        <v>1559.6082937666008</v>
      </c>
      <c r="AI47" s="34">
        <f>PXIL!J47</f>
        <v>0</v>
      </c>
      <c r="AJ47" s="34">
        <f>PXIL!P47</f>
        <v>0</v>
      </c>
      <c r="AK47" s="34">
        <f>RTM_IEX!J47</f>
        <v>91.65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8.2145700000000001</v>
      </c>
      <c r="E48">
        <f>GT_NG!T48</f>
        <v>10.153796540603929</v>
      </c>
      <c r="F48">
        <f>GT_Spot!T48</f>
        <v>0</v>
      </c>
      <c r="G48">
        <f>PPCL_NG!T48</f>
        <v>28.011918624563332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460.27417126763703</v>
      </c>
      <c r="P48" s="36">
        <v>19.29</v>
      </c>
      <c r="Q48" s="36">
        <v>17.670000000000002</v>
      </c>
      <c r="R48" s="38">
        <v>23.7</v>
      </c>
      <c r="S48" s="38">
        <v>0</v>
      </c>
      <c r="T48" s="37">
        <f>SUMPRODUCT(LTA!J48:AN48,LTA!J$101:AN$101,LTA!J$105:AN$105)</f>
        <v>70.039999999999992</v>
      </c>
      <c r="U48" s="37">
        <f>SUMPRODUCT(LTA!J48:AN48,LTA!J$102:AN$102,LTA!J$105:AN$105)</f>
        <v>357.42515199999997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-137</v>
      </c>
      <c r="AA48" s="75">
        <f>STOA!J48</f>
        <v>599.83999999999992</v>
      </c>
      <c r="AB48" s="75">
        <f>-STOA!P48</f>
        <v>0</v>
      </c>
      <c r="AC48">
        <f t="shared" si="0"/>
        <v>15.735782577482931</v>
      </c>
      <c r="AD48">
        <f t="shared" si="1"/>
        <v>1582.4111185145562</v>
      </c>
      <c r="AE48">
        <f>'IDT-1'!F48</f>
        <v>0</v>
      </c>
      <c r="AF48" s="24"/>
      <c r="AG48">
        <f t="shared" si="2"/>
        <v>1582.4111185145562</v>
      </c>
      <c r="AI48" s="34">
        <f>PXIL!J48</f>
        <v>0</v>
      </c>
      <c r="AJ48" s="34">
        <f>PXIL!P48</f>
        <v>0</v>
      </c>
      <c r="AK48" s="34">
        <f>RTM_IEX!J48</f>
        <v>82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8.2145700000000001</v>
      </c>
      <c r="E49">
        <f>GT_NG!T49</f>
        <v>10.153796540603929</v>
      </c>
      <c r="F49">
        <f>GT_Spot!T49</f>
        <v>0</v>
      </c>
      <c r="G49">
        <f>PPCL_NG!T49</f>
        <v>28.011918624563332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457.06072666904271</v>
      </c>
      <c r="P49" s="36">
        <v>19.289999999999996</v>
      </c>
      <c r="Q49" s="36">
        <v>17.670000000000002</v>
      </c>
      <c r="R49" s="38">
        <v>23.7</v>
      </c>
      <c r="S49" s="38">
        <v>0</v>
      </c>
      <c r="T49" s="37">
        <f>SUMPRODUCT(LTA!J49:AN49,LTA!J$101:AN$101,LTA!J$105:AN$105)</f>
        <v>74.37</v>
      </c>
      <c r="U49" s="37">
        <f>SUMPRODUCT(LTA!J49:AN49,LTA!J$102:AN$102,LTA!J$105:AN$105)</f>
        <v>357.05793599999993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-109</v>
      </c>
      <c r="AA49" s="75">
        <f>STOA!J49</f>
        <v>599.83999999999992</v>
      </c>
      <c r="AB49" s="75">
        <f>-STOA!P49</f>
        <v>0</v>
      </c>
      <c r="AC49">
        <f t="shared" si="0"/>
        <v>15.383336612157844</v>
      </c>
      <c r="AD49">
        <f t="shared" si="1"/>
        <v>1597.042903881287</v>
      </c>
      <c r="AE49">
        <f>'IDT-1'!F49</f>
        <v>0</v>
      </c>
      <c r="AF49" s="24"/>
      <c r="AG49">
        <f t="shared" si="2"/>
        <v>1597.042903881287</v>
      </c>
      <c r="AI49" s="34">
        <f>PXIL!J49</f>
        <v>0</v>
      </c>
      <c r="AJ49" s="34">
        <f>PXIL!P49</f>
        <v>0</v>
      </c>
      <c r="AK49" s="34">
        <f>RTM_IEX!J49</f>
        <v>67.53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8.2145700000000001</v>
      </c>
      <c r="E50">
        <f>GT_NG!T50</f>
        <v>10.153796540603929</v>
      </c>
      <c r="F50">
        <f>GT_Spot!T50</f>
        <v>0</v>
      </c>
      <c r="G50">
        <f>PPCL_NG!T50</f>
        <v>28.011918624563332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454.77918402713692</v>
      </c>
      <c r="P50" s="36">
        <v>19.289999999999996</v>
      </c>
      <c r="Q50" s="36">
        <v>17.670000000000002</v>
      </c>
      <c r="R50" s="38">
        <v>23.7</v>
      </c>
      <c r="S50" s="38">
        <v>0</v>
      </c>
      <c r="T50" s="37">
        <f>SUMPRODUCT(LTA!J50:AN50,LTA!J$101:AN$101,LTA!J$105:AN$105)</f>
        <v>77.37</v>
      </c>
      <c r="U50" s="37">
        <f>SUMPRODUCT(LTA!J50:AN50,LTA!J$102:AN$102,LTA!J$105:AN$105)</f>
        <v>356.72430399999996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-83</v>
      </c>
      <c r="AA50" s="75">
        <f>STOA!J50</f>
        <v>599.83999999999992</v>
      </c>
      <c r="AB50" s="75">
        <f>-STOA!P50</f>
        <v>0</v>
      </c>
      <c r="AC50">
        <f t="shared" si="0"/>
        <v>15.125831044318719</v>
      </c>
      <c r="AD50">
        <f t="shared" si="1"/>
        <v>1618.8652348072201</v>
      </c>
      <c r="AE50">
        <f>'IDT-1'!F50</f>
        <v>0</v>
      </c>
      <c r="AF50" s="24"/>
      <c r="AG50">
        <f t="shared" si="2"/>
        <v>1618.8652348072201</v>
      </c>
      <c r="AI50" s="34">
        <f>PXIL!J50</f>
        <v>0</v>
      </c>
      <c r="AJ50" s="34">
        <f>PXIL!P50</f>
        <v>0</v>
      </c>
      <c r="AK50" s="34">
        <f>RTM_IEX!J50</f>
        <v>62.71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8.2145700000000001</v>
      </c>
      <c r="E51">
        <f>GT_NG!T51</f>
        <v>10.153796540603929</v>
      </c>
      <c r="F51">
        <f>GT_Spot!T51</f>
        <v>0</v>
      </c>
      <c r="G51">
        <f>PPCL_NG!T51</f>
        <v>28.011918624563332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433.5090759531422</v>
      </c>
      <c r="P51" s="36">
        <v>19.289999999999996</v>
      </c>
      <c r="Q51" s="36">
        <v>17.670000000000002</v>
      </c>
      <c r="R51" s="38">
        <v>23.7</v>
      </c>
      <c r="S51" s="38">
        <v>0</v>
      </c>
      <c r="T51" s="37">
        <f>SUMPRODUCT(LTA!J51:AN51,LTA!J$101:AN$101,LTA!J$105:AN$105)</f>
        <v>47.37</v>
      </c>
      <c r="U51" s="37">
        <f>SUMPRODUCT(LTA!J51:AN51,LTA!J$102:AN$102,LTA!J$105:AN$105)</f>
        <v>360.68063999999998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-65</v>
      </c>
      <c r="AA51" s="75">
        <f>STOA!J51</f>
        <v>599.66</v>
      </c>
      <c r="AB51" s="75">
        <f>-STOA!P51</f>
        <v>0</v>
      </c>
      <c r="AC51">
        <f t="shared" si="0"/>
        <v>14.533830519849161</v>
      </c>
      <c r="AD51">
        <f t="shared" si="1"/>
        <v>1585.1334632576952</v>
      </c>
      <c r="AE51">
        <f>'IDT-1'!F51</f>
        <v>0</v>
      </c>
      <c r="AF51" s="24"/>
      <c r="AG51">
        <f t="shared" si="2"/>
        <v>1585.1334632576952</v>
      </c>
      <c r="AI51" s="34">
        <f>PXIL!J51</f>
        <v>0</v>
      </c>
      <c r="AJ51" s="34">
        <f>PXIL!P51</f>
        <v>0</v>
      </c>
      <c r="AK51" s="34">
        <f>RTM_IEX!J51</f>
        <v>57.88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8.2145700000000001</v>
      </c>
      <c r="E52">
        <f>GT_NG!T52</f>
        <v>10.153796540603929</v>
      </c>
      <c r="F52">
        <f>GT_Spot!T52</f>
        <v>0</v>
      </c>
      <c r="G52">
        <f>PPCL_NG!T52</f>
        <v>28.011918624563332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434.09209353202709</v>
      </c>
      <c r="P52" s="36">
        <v>19.289999999999996</v>
      </c>
      <c r="Q52" s="36">
        <v>17.670000000000002</v>
      </c>
      <c r="R52" s="38">
        <v>23.7</v>
      </c>
      <c r="S52" s="38">
        <v>0</v>
      </c>
      <c r="T52" s="37">
        <f>SUMPRODUCT(LTA!J52:AN52,LTA!J$101:AN$101,LTA!J$105:AN$105)</f>
        <v>48.37</v>
      </c>
      <c r="U52" s="37">
        <f>SUMPRODUCT(LTA!J52:AN52,LTA!J$102:AN$102,LTA!J$105:AN$105)</f>
        <v>359.41697599999998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-46</v>
      </c>
      <c r="AA52" s="75">
        <f>STOA!J52</f>
        <v>599.66</v>
      </c>
      <c r="AB52" s="75">
        <f>-STOA!P52</f>
        <v>0</v>
      </c>
      <c r="AC52">
        <f t="shared" si="0"/>
        <v>14.375561093138902</v>
      </c>
      <c r="AD52">
        <f t="shared" si="1"/>
        <v>1604.6110862632904</v>
      </c>
      <c r="AE52">
        <f>'IDT-1'!F52</f>
        <v>0</v>
      </c>
      <c r="AF52" s="24"/>
      <c r="AG52">
        <f t="shared" si="2"/>
        <v>1604.6110862632904</v>
      </c>
      <c r="AI52" s="34">
        <f>PXIL!J52</f>
        <v>0</v>
      </c>
      <c r="AJ52" s="34">
        <f>PXIL!P52</f>
        <v>0</v>
      </c>
      <c r="AK52" s="34">
        <f>RTM_IEX!J52</f>
        <v>57.88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8.2145700000000001</v>
      </c>
      <c r="E53">
        <f>GT_NG!T53</f>
        <v>10.153796540603929</v>
      </c>
      <c r="F53">
        <f>GT_Spot!T53</f>
        <v>0</v>
      </c>
      <c r="G53">
        <f>PPCL_NG!T53</f>
        <v>28.011918624563332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426.48952602749023</v>
      </c>
      <c r="P53" s="36">
        <v>19.289999999999996</v>
      </c>
      <c r="Q53" s="36">
        <v>17.670000000000002</v>
      </c>
      <c r="R53" s="38">
        <v>23.7</v>
      </c>
      <c r="S53" s="38">
        <v>0</v>
      </c>
      <c r="T53" s="37">
        <f>SUMPRODUCT(LTA!J53:AN53,LTA!J$101:AN$101,LTA!J$105:AN$105)</f>
        <v>47.37</v>
      </c>
      <c r="U53" s="37">
        <f>SUMPRODUCT(LTA!J53:AN53,LTA!J$102:AN$102,LTA!J$105:AN$105)</f>
        <v>358.64486399999998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-17</v>
      </c>
      <c r="AA53" s="75">
        <f>STOA!J53</f>
        <v>599.66</v>
      </c>
      <c r="AB53" s="75">
        <f>-STOA!P53</f>
        <v>0</v>
      </c>
      <c r="AC53">
        <f t="shared" si="0"/>
        <v>14.25375821127901</v>
      </c>
      <c r="AD53">
        <f t="shared" si="1"/>
        <v>1648.4782096406134</v>
      </c>
      <c r="AE53">
        <f>'IDT-1'!F53</f>
        <v>0</v>
      </c>
      <c r="AF53" s="24"/>
      <c r="AG53">
        <f t="shared" si="2"/>
        <v>1648.4782096406134</v>
      </c>
      <c r="AI53" s="34">
        <f>PXIL!J53</f>
        <v>0</v>
      </c>
      <c r="AJ53" s="34">
        <f>PXIL!P53</f>
        <v>0</v>
      </c>
      <c r="AK53" s="34">
        <f>RTM_IEX!J53</f>
        <v>82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8.2145700000000001</v>
      </c>
      <c r="E54">
        <f>GT_NG!T54</f>
        <v>10.153796540603929</v>
      </c>
      <c r="F54">
        <f>GT_Spot!T54</f>
        <v>0</v>
      </c>
      <c r="G54">
        <f>PPCL_NG!T54</f>
        <v>28.011918624563332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435.33207527488901</v>
      </c>
      <c r="P54" s="36">
        <v>19.289999999999996</v>
      </c>
      <c r="Q54" s="36">
        <v>17.670000000000002</v>
      </c>
      <c r="R54" s="38">
        <v>23.7</v>
      </c>
      <c r="S54" s="38">
        <v>0</v>
      </c>
      <c r="T54" s="37">
        <f>SUMPRODUCT(LTA!J54:AN54,LTA!J$101:AN$101,LTA!J$105:AN$105)</f>
        <v>45.61</v>
      </c>
      <c r="U54" s="37">
        <f>SUMPRODUCT(LTA!J54:AN54,LTA!J$102:AN$102,LTA!J$105:AN$105)</f>
        <v>357.59017599999999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-19</v>
      </c>
      <c r="AA54" s="75">
        <f>STOA!J54</f>
        <v>599.66</v>
      </c>
      <c r="AB54" s="75">
        <f>-STOA!P54</f>
        <v>0</v>
      </c>
      <c r="AC54">
        <f t="shared" si="0"/>
        <v>14.361822561206937</v>
      </c>
      <c r="AD54">
        <f t="shared" si="1"/>
        <v>1657.218006538084</v>
      </c>
      <c r="AE54">
        <f>'IDT-1'!F54</f>
        <v>0</v>
      </c>
      <c r="AF54" s="24"/>
      <c r="AG54">
        <f t="shared" si="2"/>
        <v>1657.218006538084</v>
      </c>
      <c r="AI54" s="34">
        <f>PXIL!J54</f>
        <v>0</v>
      </c>
      <c r="AJ54" s="34">
        <f>PXIL!P54</f>
        <v>0</v>
      </c>
      <c r="AK54" s="34">
        <f>RTM_IEX!J54</f>
        <v>86.82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8.2145700000000001</v>
      </c>
      <c r="E55">
        <f>GT_NG!T55</f>
        <v>10.147991543340382</v>
      </c>
      <c r="F55">
        <f>GT_Spot!T55</f>
        <v>0</v>
      </c>
      <c r="G55">
        <f>PPCL_NG!T55</f>
        <v>28.011918624563332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438.12134758204968</v>
      </c>
      <c r="P55" s="36">
        <v>19.289999999999996</v>
      </c>
      <c r="Q55" s="36">
        <v>17.670000000000002</v>
      </c>
      <c r="R55" s="38">
        <v>23.7</v>
      </c>
      <c r="S55" s="38">
        <v>0</v>
      </c>
      <c r="T55" s="37">
        <f>SUMPRODUCT(LTA!J55:AN55,LTA!J$101:AN$101,LTA!J$105:AN$105)</f>
        <v>40.799999999999997</v>
      </c>
      <c r="U55" s="37">
        <f>SUMPRODUCT(LTA!J55:AN55,LTA!J$102:AN$102,LTA!J$105:AN$105)</f>
        <v>350.63595199999997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-80</v>
      </c>
      <c r="AA55" s="75">
        <f>STOA!J55</f>
        <v>599.47</v>
      </c>
      <c r="AB55" s="75">
        <f>-STOA!P55</f>
        <v>0</v>
      </c>
      <c r="AC55">
        <f t="shared" si="0"/>
        <v>14.639492826228306</v>
      </c>
      <c r="AD55">
        <f t="shared" si="1"/>
        <v>1567.47957958296</v>
      </c>
      <c r="AE55">
        <f>'IDT-1'!F55</f>
        <v>0</v>
      </c>
      <c r="AF55" s="24"/>
      <c r="AG55">
        <f t="shared" si="2"/>
        <v>1567.47957958296</v>
      </c>
      <c r="AI55" s="34">
        <f>PXIL!J55</f>
        <v>0</v>
      </c>
      <c r="AJ55" s="34">
        <f>PXIL!P55</f>
        <v>0</v>
      </c>
      <c r="AK55" s="34">
        <f>RTM_IEX!J55</f>
        <v>67.53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8.2145700000000001</v>
      </c>
      <c r="E56">
        <f>GT_NG!T56</f>
        <v>10.147991543340382</v>
      </c>
      <c r="F56">
        <f>GT_Spot!T56</f>
        <v>0</v>
      </c>
      <c r="G56">
        <f>PPCL_NG!T56</f>
        <v>28.011918624563332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438.0213477367646</v>
      </c>
      <c r="P56" s="36">
        <v>19.289999999999996</v>
      </c>
      <c r="Q56" s="36">
        <v>17.670000000000002</v>
      </c>
      <c r="R56" s="38">
        <v>23.2</v>
      </c>
      <c r="S56" s="38">
        <v>0</v>
      </c>
      <c r="T56" s="37">
        <f>SUMPRODUCT(LTA!J56:AN56,LTA!J$101:AN$101,LTA!J$105:AN$105)</f>
        <v>34.5</v>
      </c>
      <c r="U56" s="37">
        <f>SUMPRODUCT(LTA!J56:AN56,LTA!J$102:AN$102,LTA!J$105:AN$105)</f>
        <v>347.56555199999997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-80</v>
      </c>
      <c r="AA56" s="75">
        <f>STOA!J56</f>
        <v>599.47</v>
      </c>
      <c r="AB56" s="75">
        <f>-STOA!P56</f>
        <v>0</v>
      </c>
      <c r="AC56">
        <f t="shared" si="0"/>
        <v>14.596229467527911</v>
      </c>
      <c r="AD56">
        <f t="shared" si="1"/>
        <v>1562.372443096375</v>
      </c>
      <c r="AE56">
        <f>'IDT-1'!F56</f>
        <v>0</v>
      </c>
      <c r="AF56" s="24"/>
      <c r="AG56">
        <f t="shared" si="2"/>
        <v>1562.372443096375</v>
      </c>
      <c r="AI56" s="34">
        <f>PXIL!J56</f>
        <v>0</v>
      </c>
      <c r="AJ56" s="34">
        <f>PXIL!P56</f>
        <v>0</v>
      </c>
      <c r="AK56" s="34">
        <f>RTM_IEX!J56</f>
        <v>72.349999999999994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8.2145700000000001</v>
      </c>
      <c r="E57">
        <f>GT_NG!T57</f>
        <v>10.147991543340382</v>
      </c>
      <c r="F57">
        <f>GT_Spot!T57</f>
        <v>0</v>
      </c>
      <c r="G57">
        <f>PPCL_NG!T57</f>
        <v>28.011918624563332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437.95384598460248</v>
      </c>
      <c r="P57" s="36">
        <v>19.289999999999996</v>
      </c>
      <c r="Q57" s="36">
        <v>17.670000000000002</v>
      </c>
      <c r="R57" s="38">
        <v>23.2</v>
      </c>
      <c r="S57" s="38">
        <v>0</v>
      </c>
      <c r="T57" s="37">
        <f>SUMPRODUCT(LTA!J57:AN57,LTA!J$101:AN$101,LTA!J$105:AN$105)</f>
        <v>38.880000000000003</v>
      </c>
      <c r="U57" s="37">
        <f>SUMPRODUCT(LTA!J57:AN57,LTA!J$102:AN$102,LTA!J$105:AN$105)</f>
        <v>357.980592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-59</v>
      </c>
      <c r="AA57" s="75">
        <f>STOA!J57</f>
        <v>599.47</v>
      </c>
      <c r="AB57" s="75">
        <f>-STOA!P57</f>
        <v>0</v>
      </c>
      <c r="AC57">
        <f t="shared" si="0"/>
        <v>14.420498476587079</v>
      </c>
      <c r="AD57">
        <f t="shared" si="1"/>
        <v>1583.8057123351541</v>
      </c>
      <c r="AE57">
        <f>'IDT-1'!F57</f>
        <v>0</v>
      </c>
      <c r="AF57" s="24"/>
      <c r="AG57">
        <f t="shared" si="2"/>
        <v>1583.8057123351541</v>
      </c>
      <c r="AI57" s="34">
        <f>PXIL!J57</f>
        <v>0</v>
      </c>
      <c r="AJ57" s="34">
        <f>PXIL!P57</f>
        <v>0</v>
      </c>
      <c r="AK57" s="34">
        <f>RTM_IEX!J57</f>
        <v>57.88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8.2145700000000001</v>
      </c>
      <c r="E58">
        <f>GT_NG!T58</f>
        <v>10.147991543340382</v>
      </c>
      <c r="F58">
        <f>GT_Spot!T58</f>
        <v>0</v>
      </c>
      <c r="G58">
        <f>PPCL_NG!T58</f>
        <v>28.011918624563332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437.95254061715116</v>
      </c>
      <c r="P58" s="36">
        <v>19.289999999999996</v>
      </c>
      <c r="Q58" s="36">
        <v>17.670000000000002</v>
      </c>
      <c r="R58" s="38">
        <v>23.2</v>
      </c>
      <c r="S58" s="38">
        <v>0</v>
      </c>
      <c r="T58" s="37">
        <f>SUMPRODUCT(LTA!J58:AN58,LTA!J$101:AN$101,LTA!J$105:AN$105)</f>
        <v>41.26</v>
      </c>
      <c r="U58" s="37">
        <f>SUMPRODUCT(LTA!J58:AN58,LTA!J$102:AN$102,LTA!J$105:AN$105)</f>
        <v>356.01971199999997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-18</v>
      </c>
      <c r="AA58" s="75">
        <f>STOA!J58</f>
        <v>599.47</v>
      </c>
      <c r="AB58" s="75">
        <f>-STOA!P58</f>
        <v>0</v>
      </c>
      <c r="AC58">
        <f t="shared" si="0"/>
        <v>14.198238652780036</v>
      </c>
      <c r="AD58">
        <f t="shared" si="1"/>
        <v>1639.9157867915096</v>
      </c>
      <c r="AE58">
        <f>'IDT-1'!F58</f>
        <v>0</v>
      </c>
      <c r="AF58" s="24"/>
      <c r="AG58">
        <f t="shared" si="2"/>
        <v>1639.9157867915096</v>
      </c>
      <c r="AI58" s="34">
        <f>PXIL!J58</f>
        <v>0</v>
      </c>
      <c r="AJ58" s="34">
        <f>PXIL!P58</f>
        <v>0</v>
      </c>
      <c r="AK58" s="34">
        <f>RTM_IEX!J58</f>
        <v>72.349999999999994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8.2145700000000001</v>
      </c>
      <c r="E59">
        <f>GT_NG!T59</f>
        <v>10.147991543340382</v>
      </c>
      <c r="F59">
        <f>GT_Spot!T59</f>
        <v>0</v>
      </c>
      <c r="G59">
        <f>PPCL_NG!T59</f>
        <v>28.011918624563332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460.04162367178856</v>
      </c>
      <c r="P59" s="36">
        <v>19.29</v>
      </c>
      <c r="Q59" s="36">
        <v>17.670000000000002</v>
      </c>
      <c r="R59" s="38">
        <v>23.2</v>
      </c>
      <c r="S59" s="38">
        <v>0</v>
      </c>
      <c r="T59" s="37">
        <f>SUMPRODUCT(LTA!J59:AN59,LTA!J$101:AN$101,LTA!J$105:AN$105)</f>
        <v>57.22</v>
      </c>
      <c r="U59" s="37">
        <f>SUMPRODUCT(LTA!J59:AN59,LTA!J$102:AN$102,LTA!J$105:AN$105)</f>
        <v>373.08316799999994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599.29</v>
      </c>
      <c r="AB59" s="75">
        <f>-STOA!P59</f>
        <v>0</v>
      </c>
      <c r="AC59">
        <f t="shared" si="0"/>
        <v>14.385643141790988</v>
      </c>
      <c r="AD59">
        <f t="shared" si="1"/>
        <v>1698.1909213571362</v>
      </c>
      <c r="AE59">
        <f>'IDT-1'!F59</f>
        <v>0</v>
      </c>
      <c r="AF59" s="24"/>
      <c r="AG59">
        <f t="shared" si="2"/>
        <v>1698.1909213571362</v>
      </c>
      <c r="AI59" s="34">
        <f>PXIL!J59</f>
        <v>0</v>
      </c>
      <c r="AJ59" s="34">
        <f>PXIL!P59</f>
        <v>0</v>
      </c>
      <c r="AK59" s="34">
        <f>RTM_IEX!J59</f>
        <v>57.88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8.2145700000000001</v>
      </c>
      <c r="E60">
        <f>GT_NG!T60</f>
        <v>10.147991543340382</v>
      </c>
      <c r="F60">
        <f>GT_Spot!T60</f>
        <v>0</v>
      </c>
      <c r="G60">
        <f>PPCL_NG!T60</f>
        <v>28.011918624563332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460.20975561851628</v>
      </c>
      <c r="P60" s="36">
        <v>19.29</v>
      </c>
      <c r="Q60" s="36">
        <v>17.670000000000002</v>
      </c>
      <c r="R60" s="38">
        <v>23.2</v>
      </c>
      <c r="S60" s="38">
        <v>0</v>
      </c>
      <c r="T60" s="37">
        <f>SUMPRODUCT(LTA!J60:AN60,LTA!J$101:AN$101,LTA!J$105:AN$105)</f>
        <v>55.980000000000004</v>
      </c>
      <c r="U60" s="37">
        <f>SUMPRODUCT(LTA!J60:AN60,LTA!J$102:AN$102,LTA!J$105:AN$105)</f>
        <v>407.88145599999996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599.29</v>
      </c>
      <c r="AB60" s="75">
        <f>-STOA!P60</f>
        <v>0</v>
      </c>
      <c r="AC60">
        <f t="shared" si="0"/>
        <v>14.628457069343501</v>
      </c>
      <c r="AD60">
        <f t="shared" si="1"/>
        <v>1726.8545273763114</v>
      </c>
      <c r="AE60">
        <f>'IDT-1'!F60</f>
        <v>0</v>
      </c>
      <c r="AF60" s="24"/>
      <c r="AG60">
        <f t="shared" si="2"/>
        <v>1726.8545273763114</v>
      </c>
      <c r="AI60" s="34">
        <f>PXIL!J60</f>
        <v>0</v>
      </c>
      <c r="AJ60" s="34">
        <f>PXIL!P60</f>
        <v>0</v>
      </c>
      <c r="AK60" s="34">
        <f>RTM_IEX!J60</f>
        <v>53.06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8.2145700000000001</v>
      </c>
      <c r="E61">
        <f>GT_NG!T61</f>
        <v>10.147991543340382</v>
      </c>
      <c r="F61">
        <f>GT_Spot!T61</f>
        <v>0</v>
      </c>
      <c r="G61">
        <f>PPCL_NG!T61</f>
        <v>28.011918624563332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475.01009857915767</v>
      </c>
      <c r="P61" s="36">
        <v>48.230000000000004</v>
      </c>
      <c r="Q61" s="36">
        <v>26.71</v>
      </c>
      <c r="R61" s="38">
        <v>23.7</v>
      </c>
      <c r="S61" s="38">
        <v>0</v>
      </c>
      <c r="T61" s="37">
        <f>SUMPRODUCT(LTA!J61:AN61,LTA!J$101:AN$101,LTA!J$105:AN$105)</f>
        <v>68.75</v>
      </c>
      <c r="U61" s="37">
        <f>SUMPRODUCT(LTA!J61:AN61,LTA!J$102:AN$102,LTA!J$105:AN$105)</f>
        <v>445.94667199999998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599.29</v>
      </c>
      <c r="AB61" s="75">
        <f>-STOA!P61</f>
        <v>0</v>
      </c>
      <c r="AC61">
        <f t="shared" si="0"/>
        <v>15.178871764612889</v>
      </c>
      <c r="AD61">
        <f t="shared" si="1"/>
        <v>1791.8296716416835</v>
      </c>
      <c r="AE61">
        <f>'IDT-1'!F61</f>
        <v>0</v>
      </c>
      <c r="AF61" s="24"/>
      <c r="AG61">
        <f t="shared" si="2"/>
        <v>1791.8296716416835</v>
      </c>
      <c r="AI61" s="34">
        <f>PXIL!J61</f>
        <v>0</v>
      </c>
      <c r="AJ61" s="34">
        <f>PXIL!P61</f>
        <v>0</v>
      </c>
      <c r="AK61" s="34">
        <f>RTM_IEX!J61</f>
        <v>14.47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8.2145700000000001</v>
      </c>
      <c r="E62">
        <f>GT_NG!T62</f>
        <v>10.147991543340382</v>
      </c>
      <c r="F62">
        <f>GT_Spot!T62</f>
        <v>0</v>
      </c>
      <c r="G62">
        <f>PPCL_NG!T62</f>
        <v>28.011918624563332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475.01009857915767</v>
      </c>
      <c r="P62" s="36">
        <v>75.196673743807509</v>
      </c>
      <c r="Q62" s="36">
        <v>26.71</v>
      </c>
      <c r="R62" s="38">
        <v>23.7</v>
      </c>
      <c r="S62" s="38">
        <v>0</v>
      </c>
      <c r="T62" s="37">
        <f>SUMPRODUCT(LTA!J62:AN62,LTA!J$101:AN$101,LTA!J$105:AN$105)</f>
        <v>68.599999999999994</v>
      </c>
      <c r="U62" s="37">
        <f>SUMPRODUCT(LTA!J62:AN62,LTA!J$102:AN$102,LTA!J$105:AN$105)</f>
        <v>443.95598399999994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599.29</v>
      </c>
      <c r="AB62" s="75">
        <f>-STOA!P62</f>
        <v>0</v>
      </c>
      <c r="AC62">
        <f t="shared" si="0"/>
        <v>15.346922044860872</v>
      </c>
      <c r="AD62">
        <f t="shared" si="1"/>
        <v>1811.6676071052432</v>
      </c>
      <c r="AE62">
        <f>'IDT-1'!F62</f>
        <v>0</v>
      </c>
      <c r="AF62" s="24"/>
      <c r="AG62">
        <f t="shared" si="2"/>
        <v>1811.6676071052432</v>
      </c>
      <c r="AI62" s="34">
        <f>PXIL!J62</f>
        <v>0</v>
      </c>
      <c r="AJ62" s="34">
        <f>PXIL!P62</f>
        <v>0</v>
      </c>
      <c r="AK62" s="34">
        <f>RTM_IEX!J62</f>
        <v>9.65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8.2145700000000001</v>
      </c>
      <c r="E63">
        <f>GT_NG!T63</f>
        <v>10.147991543340382</v>
      </c>
      <c r="F63">
        <f>GT_Spot!T63</f>
        <v>0</v>
      </c>
      <c r="G63">
        <f>PPCL_NG!T63</f>
        <v>28.011918624563332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473.50342157857324</v>
      </c>
      <c r="P63" s="36">
        <v>75.196673743807509</v>
      </c>
      <c r="Q63" s="36">
        <v>26.69</v>
      </c>
      <c r="R63" s="38">
        <v>23.7</v>
      </c>
      <c r="S63" s="38">
        <v>0</v>
      </c>
      <c r="T63" s="37">
        <f>SUMPRODUCT(LTA!J63:AN63,LTA!J$101:AN$101,LTA!J$105:AN$105)</f>
        <v>79.599999999999994</v>
      </c>
      <c r="U63" s="37">
        <f>SUMPRODUCT(LTA!J63:AN63,LTA!J$102:AN$102,LTA!J$105:AN$105)</f>
        <v>460.84755200000001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599.75</v>
      </c>
      <c r="AB63" s="75">
        <f>-STOA!P63</f>
        <v>0</v>
      </c>
      <c r="AC63">
        <f t="shared" si="0"/>
        <v>15.612739129255964</v>
      </c>
      <c r="AD63">
        <f t="shared" si="1"/>
        <v>1843.0466810202636</v>
      </c>
      <c r="AE63">
        <f>'IDT-1'!F63</f>
        <v>0</v>
      </c>
      <c r="AF63" s="24"/>
      <c r="AG63">
        <f t="shared" si="2"/>
        <v>1843.0466810202636</v>
      </c>
      <c r="AI63" s="34">
        <f>PXIL!J63</f>
        <v>0</v>
      </c>
      <c r="AJ63" s="34">
        <f>PXIL!P63</f>
        <v>0</v>
      </c>
      <c r="AK63" s="34">
        <f>RTM_IEX!J63</f>
        <v>14.47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8.2145700000000001</v>
      </c>
      <c r="E64">
        <f>GT_NG!T64</f>
        <v>10.147991543340382</v>
      </c>
      <c r="F64">
        <f>GT_Spot!T64</f>
        <v>0</v>
      </c>
      <c r="G64">
        <f>PPCL_NG!T64</f>
        <v>28.011918624563332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473.5033885016519</v>
      </c>
      <c r="P64" s="36">
        <v>75.196673743807509</v>
      </c>
      <c r="Q64" s="36">
        <v>26.69</v>
      </c>
      <c r="R64" s="38">
        <v>23.7</v>
      </c>
      <c r="S64" s="38">
        <v>0</v>
      </c>
      <c r="T64" s="37">
        <f>SUMPRODUCT(LTA!J64:AN64,LTA!J$101:AN$101,LTA!J$105:AN$105)</f>
        <v>74.460000000000008</v>
      </c>
      <c r="U64" s="37">
        <f>SUMPRODUCT(LTA!J64:AN64,LTA!J$102:AN$102,LTA!J$105:AN$105)</f>
        <v>459.21667200000002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599.75</v>
      </c>
      <c r="AB64" s="75">
        <f>-STOA!P64</f>
        <v>0</v>
      </c>
      <c r="AC64">
        <f t="shared" si="0"/>
        <v>15.636923459409823</v>
      </c>
      <c r="AD64">
        <f t="shared" si="1"/>
        <v>1845.9015836131882</v>
      </c>
      <c r="AE64">
        <f>'IDT-1'!F64</f>
        <v>0</v>
      </c>
      <c r="AF64" s="24"/>
      <c r="AG64">
        <f t="shared" si="2"/>
        <v>1845.9015836131882</v>
      </c>
      <c r="AI64" s="34">
        <f>PXIL!J64</f>
        <v>0</v>
      </c>
      <c r="AJ64" s="34">
        <f>PXIL!P64</f>
        <v>0</v>
      </c>
      <c r="AK64" s="34">
        <f>RTM_IEX!J64</f>
        <v>24.12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8.2145700000000001</v>
      </c>
      <c r="E65">
        <f>GT_NG!T65</f>
        <v>10.153796540603929</v>
      </c>
      <c r="F65">
        <f>GT_Spot!T65</f>
        <v>0</v>
      </c>
      <c r="G65">
        <f>PPCL_NG!T65</f>
        <v>28.011918624563332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473.46581066277497</v>
      </c>
      <c r="P65" s="36">
        <v>75.196673743807509</v>
      </c>
      <c r="Q65" s="36">
        <v>26.69</v>
      </c>
      <c r="R65" s="38">
        <v>23.7</v>
      </c>
      <c r="S65" s="38">
        <v>0</v>
      </c>
      <c r="T65" s="37">
        <f>SUMPRODUCT(LTA!J65:AN65,LTA!J$101:AN$101,LTA!J$105:AN$105)</f>
        <v>65.81</v>
      </c>
      <c r="U65" s="37">
        <f>SUMPRODUCT(LTA!J65:AN65,LTA!J$102:AN$102,LTA!J$105:AN$105)</f>
        <v>457.19168000000002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599.75</v>
      </c>
      <c r="AB65" s="75">
        <f>-STOA!P65</f>
        <v>0</v>
      </c>
      <c r="AC65">
        <f t="shared" si="0"/>
        <v>15.384866634740272</v>
      </c>
      <c r="AD65">
        <f t="shared" si="1"/>
        <v>1816.1468755962444</v>
      </c>
      <c r="AE65">
        <f>'IDT-1'!F65</f>
        <v>0</v>
      </c>
      <c r="AF65" s="24"/>
      <c r="AG65">
        <f t="shared" si="2"/>
        <v>1816.1468755962444</v>
      </c>
      <c r="AI65" s="34">
        <f>PXIL!J65</f>
        <v>0</v>
      </c>
      <c r="AJ65" s="34">
        <f>PXIL!P65</f>
        <v>0</v>
      </c>
      <c r="AK65" s="34">
        <f>RTM_IEX!J65</f>
        <v>4.82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8.2145700000000001</v>
      </c>
      <c r="E66">
        <f>GT_NG!T66</f>
        <v>10.153796540603929</v>
      </c>
      <c r="F66">
        <f>GT_Spot!T66</f>
        <v>0</v>
      </c>
      <c r="G66">
        <f>PPCL_NG!T66</f>
        <v>28.011918624563332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474.9008768479639</v>
      </c>
      <c r="P66" s="36">
        <v>75.196673743807509</v>
      </c>
      <c r="Q66" s="36">
        <v>26.69</v>
      </c>
      <c r="R66" s="38">
        <v>24.2</v>
      </c>
      <c r="S66" s="38">
        <v>0</v>
      </c>
      <c r="T66" s="37">
        <f>SUMPRODUCT(LTA!J66:AN66,LTA!J$101:AN$101,LTA!J$105:AN$105)</f>
        <v>61.3</v>
      </c>
      <c r="U66" s="37">
        <f>SUMPRODUCT(LTA!J66:AN66,LTA!J$102:AN$102,LTA!J$105:AN$105)</f>
        <v>454.27153600000003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599.75</v>
      </c>
      <c r="AB66" s="75">
        <f>-STOA!P66</f>
        <v>0</v>
      </c>
      <c r="AC66">
        <f t="shared" si="0"/>
        <v>15.354919981095858</v>
      </c>
      <c r="AD66">
        <f t="shared" si="1"/>
        <v>1812.6117444350778</v>
      </c>
      <c r="AE66">
        <f>'IDT-1'!F66</f>
        <v>0</v>
      </c>
      <c r="AF66" s="24"/>
      <c r="AG66">
        <f t="shared" si="2"/>
        <v>1812.6117444350778</v>
      </c>
      <c r="AI66" s="34">
        <f>PXIL!J66</f>
        <v>0</v>
      </c>
      <c r="AJ66" s="34">
        <f>PXIL!P66</f>
        <v>0</v>
      </c>
      <c r="AK66" s="34">
        <f>RTM_IEX!J66</f>
        <v>6.75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8.2145700000000001</v>
      </c>
      <c r="E67">
        <f>GT_NG!T67</f>
        <v>10.153796540603929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474.75073926062339</v>
      </c>
      <c r="P67" s="36">
        <v>75.196673743807509</v>
      </c>
      <c r="Q67" s="36">
        <v>26.69</v>
      </c>
      <c r="R67" s="38">
        <v>24.2</v>
      </c>
      <c r="S67" s="38">
        <v>0</v>
      </c>
      <c r="T67" s="37">
        <f>SUMPRODUCT(LTA!J67:AN67,LTA!J$101:AN$101,LTA!J$105:AN$105)</f>
        <v>55.12</v>
      </c>
      <c r="U67" s="37">
        <f>SUMPRODUCT(LTA!J67:AN67,LTA!J$102:AN$102,LTA!J$105:AN$105)</f>
        <v>450.21465599999999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600.22</v>
      </c>
      <c r="AB67" s="75">
        <f>-STOA!P67</f>
        <v>0</v>
      </c>
      <c r="AC67">
        <f t="shared" si="0"/>
        <v>15.519707437286982</v>
      </c>
      <c r="AD67">
        <f t="shared" si="1"/>
        <v>1761.7680207669828</v>
      </c>
      <c r="AE67">
        <f>'IDT-1'!F67</f>
        <v>0</v>
      </c>
      <c r="AF67" s="24"/>
      <c r="AG67">
        <f t="shared" si="2"/>
        <v>1761.7680207669828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8.2145700000000001</v>
      </c>
      <c r="E68">
        <f>GT_NG!T68</f>
        <v>10.153796540603929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474.75070756047387</v>
      </c>
      <c r="P68" s="36">
        <v>75.196673743807509</v>
      </c>
      <c r="Q68" s="36">
        <v>26.69</v>
      </c>
      <c r="R68" s="38">
        <v>24.2</v>
      </c>
      <c r="S68" s="38">
        <v>0</v>
      </c>
      <c r="T68" s="37">
        <f>SUMPRODUCT(LTA!J68:AN68,LTA!J$101:AN$101,LTA!J$105:AN$105)</f>
        <v>47.69</v>
      </c>
      <c r="U68" s="37">
        <f>SUMPRODUCT(LTA!J68:AN68,LTA!J$102:AN$102,LTA!J$105:AN$105)</f>
        <v>443.580288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600.22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15.443922268430175</v>
      </c>
      <c r="AD68">
        <f t="shared" ref="AD68:AD98" si="4">SUM(B68:AB68,AI68:AV68)-AC68</f>
        <v>1742.7794062356902</v>
      </c>
      <c r="AE68">
        <f>'IDT-1'!F68</f>
        <v>0</v>
      </c>
      <c r="AF68" s="24"/>
      <c r="AG68">
        <f t="shared" ref="AG68:AG98" si="5">SUM(AD68:AF68)</f>
        <v>1742.7794062356902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8.2145700000000001</v>
      </c>
      <c r="E69">
        <f>GT_NG!T69</f>
        <v>10.153796540603929</v>
      </c>
      <c r="F69">
        <f>GT_Spot!T69</f>
        <v>0</v>
      </c>
      <c r="G69">
        <f>PPCL_NG!T69</f>
        <v>29.38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475.80578071624609</v>
      </c>
      <c r="P69" s="36">
        <v>75.196673743807509</v>
      </c>
      <c r="Q69" s="36">
        <v>7.73</v>
      </c>
      <c r="R69" s="38">
        <v>24.2</v>
      </c>
      <c r="S69" s="38">
        <v>0</v>
      </c>
      <c r="T69" s="37">
        <f>SUMPRODUCT(LTA!J69:AN69,LTA!J$101:AN$101,LTA!J$105:AN$105)</f>
        <v>40.28</v>
      </c>
      <c r="U69" s="37">
        <f>SUMPRODUCT(LTA!J69:AN69,LTA!J$102:AN$102,LTA!J$105:AN$105)</f>
        <v>436.50308799999999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600.22</v>
      </c>
      <c r="AB69" s="75">
        <f>-STOA!P69</f>
        <v>0</v>
      </c>
      <c r="AC69">
        <f t="shared" si="3"/>
        <v>15.471510923309777</v>
      </c>
      <c r="AD69">
        <f t="shared" si="4"/>
        <v>1675.7396907365828</v>
      </c>
      <c r="AE69">
        <f>'IDT-1'!F69</f>
        <v>0</v>
      </c>
      <c r="AF69" s="24"/>
      <c r="AG69">
        <f t="shared" si="5"/>
        <v>1675.7396907365828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8.2145700000000001</v>
      </c>
      <c r="E70">
        <f>GT_NG!T70</f>
        <v>10.153796540603929</v>
      </c>
      <c r="F70">
        <f>GT_Spot!T70</f>
        <v>0</v>
      </c>
      <c r="G70">
        <f>PPCL_NG!T70</f>
        <v>29.38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478.89566916800646</v>
      </c>
      <c r="P70" s="36">
        <v>75.196673743807509</v>
      </c>
      <c r="Q70" s="36">
        <v>7.73</v>
      </c>
      <c r="R70" s="38">
        <v>23.72</v>
      </c>
      <c r="S70" s="38">
        <v>0</v>
      </c>
      <c r="T70" s="37">
        <f>SUMPRODUCT(LTA!J70:AN70,LTA!J$101:AN$101,LTA!J$105:AN$105)</f>
        <v>32.82</v>
      </c>
      <c r="U70" s="37">
        <f>SUMPRODUCT(LTA!J70:AN70,LTA!J$102:AN$102,LTA!J$105:AN$105)</f>
        <v>429.41614400000003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600.22</v>
      </c>
      <c r="AB70" s="75">
        <f>-STOA!P70</f>
        <v>0</v>
      </c>
      <c r="AC70">
        <f t="shared" si="3"/>
        <v>15.371239656704565</v>
      </c>
      <c r="AD70">
        <f t="shared" si="4"/>
        <v>1663.9029064549484</v>
      </c>
      <c r="AE70">
        <f>'IDT-1'!F70</f>
        <v>0</v>
      </c>
      <c r="AF70" s="24"/>
      <c r="AG70">
        <f t="shared" si="5"/>
        <v>1663.9029064549484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-75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8.2145700000000001</v>
      </c>
      <c r="E71">
        <f>GT_NG!T71</f>
        <v>10.153796540603929</v>
      </c>
      <c r="F71">
        <f>GT_Spot!T71</f>
        <v>0</v>
      </c>
      <c r="G71">
        <f>PPCL_NG!T71</f>
        <v>29.38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468.7913264611675</v>
      </c>
      <c r="P71" s="36">
        <v>75.196673743807509</v>
      </c>
      <c r="Q71" s="36">
        <v>7.73</v>
      </c>
      <c r="R71" s="38">
        <v>20.39</v>
      </c>
      <c r="S71" s="38">
        <v>0</v>
      </c>
      <c r="T71" s="37">
        <f>SUMPRODUCT(LTA!J71:AN71,LTA!J$101:AN$101,LTA!J$105:AN$105)</f>
        <v>29.34</v>
      </c>
      <c r="U71" s="37">
        <f>SUMPRODUCT(LTA!J71:AN71,LTA!J$102:AN$102,LTA!J$105:AN$105)</f>
        <v>423.30921599999999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600.66999999999996</v>
      </c>
      <c r="AB71" s="75">
        <f>-STOA!P71</f>
        <v>0</v>
      </c>
      <c r="AC71">
        <f t="shared" si="3"/>
        <v>16.121939490229803</v>
      </c>
      <c r="AD71">
        <f t="shared" si="4"/>
        <v>1529.580935914584</v>
      </c>
      <c r="AE71">
        <f>'IDT-1'!F71</f>
        <v>0</v>
      </c>
      <c r="AF71" s="24"/>
      <c r="AG71">
        <f t="shared" si="5"/>
        <v>1529.580935914584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-186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8.2145700000000001</v>
      </c>
      <c r="E72">
        <f>GT_NG!T72</f>
        <v>10.153796540603929</v>
      </c>
      <c r="F72">
        <f>GT_Spot!T72</f>
        <v>0</v>
      </c>
      <c r="G72">
        <f>PPCL_NG!T72</f>
        <v>29.38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470.36004837129349</v>
      </c>
      <c r="P72" s="36">
        <v>75.196673743807509</v>
      </c>
      <c r="Q72" s="36">
        <v>7.73</v>
      </c>
      <c r="R72" s="38">
        <v>15.15</v>
      </c>
      <c r="S72" s="38">
        <v>0</v>
      </c>
      <c r="T72" s="37">
        <f>SUMPRODUCT(LTA!J72:AN72,LTA!J$101:AN$101,LTA!J$105:AN$105)</f>
        <v>25.89</v>
      </c>
      <c r="U72" s="37">
        <f>SUMPRODUCT(LTA!J72:AN72,LTA!J$102:AN$102,LTA!J$105:AN$105)</f>
        <v>416.982304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600.66999999999996</v>
      </c>
      <c r="AB72" s="75">
        <f>-STOA!P72</f>
        <v>0</v>
      </c>
      <c r="AC72">
        <f t="shared" si="3"/>
        <v>16.220753636597085</v>
      </c>
      <c r="AD72">
        <f t="shared" si="4"/>
        <v>1491.0339316783427</v>
      </c>
      <c r="AE72">
        <f>'IDT-1'!F72</f>
        <v>0</v>
      </c>
      <c r="AF72" s="24"/>
      <c r="AG72">
        <f t="shared" si="5"/>
        <v>1491.0339316783427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-211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8.2145700000000001</v>
      </c>
      <c r="E73">
        <f>GT_NG!T73</f>
        <v>10.153796540603929</v>
      </c>
      <c r="F73">
        <f>GT_Spot!T73</f>
        <v>0</v>
      </c>
      <c r="G73">
        <f>PPCL_NG!T73</f>
        <v>29.38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470.3701106726877</v>
      </c>
      <c r="P73" s="36">
        <v>75.196673743807509</v>
      </c>
      <c r="Q73" s="36">
        <v>7.73</v>
      </c>
      <c r="R73" s="38">
        <v>9.5199999999999978</v>
      </c>
      <c r="S73" s="38">
        <v>0</v>
      </c>
      <c r="T73" s="37">
        <f>SUMPRODUCT(LTA!J73:AN73,LTA!J$101:AN$101,LTA!J$105:AN$105)</f>
        <v>18.440000000000001</v>
      </c>
      <c r="U73" s="37">
        <f>SUMPRODUCT(LTA!J73:AN73,LTA!J$102:AN$102,LTA!J$105:AN$105)</f>
        <v>415.35695999999996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600.66999999999996</v>
      </c>
      <c r="AB73" s="75">
        <f>-STOA!P73</f>
        <v>0</v>
      </c>
      <c r="AC73">
        <f t="shared" si="3"/>
        <v>16.080370954879022</v>
      </c>
      <c r="AD73">
        <f t="shared" si="4"/>
        <v>1478.4790326614552</v>
      </c>
      <c r="AE73">
        <f>'IDT-1'!F73</f>
        <v>0</v>
      </c>
      <c r="AF73" s="24"/>
      <c r="AG73">
        <f t="shared" si="5"/>
        <v>1478.4790326614552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-209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8.2145700000000001</v>
      </c>
      <c r="E74">
        <f>GT_NG!T74</f>
        <v>10.153796540603929</v>
      </c>
      <c r="F74">
        <f>GT_Spot!T74</f>
        <v>0</v>
      </c>
      <c r="G74">
        <f>PPCL_NG!T74</f>
        <v>29.38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473.1304879579402</v>
      </c>
      <c r="P74" s="36">
        <v>75.196673743807509</v>
      </c>
      <c r="Q74" s="36">
        <v>7.73</v>
      </c>
      <c r="R74" s="38">
        <v>5.67</v>
      </c>
      <c r="S74" s="38">
        <v>0</v>
      </c>
      <c r="T74" s="37">
        <f>SUMPRODUCT(LTA!J74:AN74,LTA!J$101:AN$101,LTA!J$105:AN$105)</f>
        <v>13.129999999999999</v>
      </c>
      <c r="U74" s="37">
        <f>SUMPRODUCT(LTA!J74:AN74,LTA!J$102:AN$102,LTA!J$105:AN$105)</f>
        <v>410.38342399999999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600.66999999999996</v>
      </c>
      <c r="AB74" s="75">
        <f>-STOA!P74</f>
        <v>0</v>
      </c>
      <c r="AC74">
        <f t="shared" si="3"/>
        <v>15.99330757940003</v>
      </c>
      <c r="AD74">
        <f t="shared" si="4"/>
        <v>1466.1929373221867</v>
      </c>
      <c r="AE74">
        <f>'IDT-1'!F74</f>
        <v>0</v>
      </c>
      <c r="AF74" s="24"/>
      <c r="AG74">
        <f t="shared" si="5"/>
        <v>1466.1929373221867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-210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8.2145700000000001</v>
      </c>
      <c r="E75">
        <f>GT_NG!T75</f>
        <v>10.153796540603929</v>
      </c>
      <c r="F75">
        <f>GT_Spot!T75</f>
        <v>0</v>
      </c>
      <c r="G75">
        <f>PPCL_NG!T75</f>
        <v>29.38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476.23072217228292</v>
      </c>
      <c r="P75" s="36">
        <v>75.196673743807509</v>
      </c>
      <c r="Q75" s="36">
        <v>17.670000000000002</v>
      </c>
      <c r="R75" s="38">
        <v>0</v>
      </c>
      <c r="S75" s="38">
        <v>0</v>
      </c>
      <c r="T75" s="37">
        <f>SUMPRODUCT(LTA!J75:AN75,LTA!J$101:AN$101,LTA!J$105:AN$105)</f>
        <v>7.83</v>
      </c>
      <c r="U75" s="37">
        <f>SUMPRODUCT(LTA!J75:AN75,LTA!J$102:AN$102,LTA!J$105:AN$105)</f>
        <v>409.51247999999998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601.6</v>
      </c>
      <c r="AB75" s="75">
        <f>-STOA!P75</f>
        <v>0</v>
      </c>
      <c r="AC75">
        <f t="shared" si="3"/>
        <v>15.833299304977841</v>
      </c>
      <c r="AD75">
        <f t="shared" si="4"/>
        <v>1489.4822358109516</v>
      </c>
      <c r="AE75">
        <f>'IDT-1'!F75</f>
        <v>0</v>
      </c>
      <c r="AF75" s="24"/>
      <c r="AG75">
        <f t="shared" si="5"/>
        <v>1489.4822358109516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-189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8.2145700000000001</v>
      </c>
      <c r="E76">
        <f>GT_NG!T76</f>
        <v>10.153796540603929</v>
      </c>
      <c r="F76">
        <f>GT_Spot!T76</f>
        <v>0</v>
      </c>
      <c r="G76">
        <f>PPCL_NG!T76</f>
        <v>29.38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486.15001782844098</v>
      </c>
      <c r="P76" s="36">
        <v>75.196673743807509</v>
      </c>
      <c r="Q76" s="36">
        <v>17.670000000000002</v>
      </c>
      <c r="R76" s="38">
        <v>0</v>
      </c>
      <c r="S76" s="38">
        <v>0</v>
      </c>
      <c r="T76" s="37">
        <f>SUMPRODUCT(LTA!J76:AN76,LTA!J$101:AN$101,LTA!J$105:AN$105)</f>
        <v>3.59</v>
      </c>
      <c r="U76" s="37">
        <f>SUMPRODUCT(LTA!J76:AN76,LTA!J$102:AN$102,LTA!J$105:AN$105)</f>
        <v>405.54361599999999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601.6</v>
      </c>
      <c r="AB76" s="75">
        <f>-STOA!P76</f>
        <v>0</v>
      </c>
      <c r="AC76">
        <f t="shared" si="3"/>
        <v>15.966263139038015</v>
      </c>
      <c r="AD76">
        <f t="shared" si="4"/>
        <v>1477.0597036330494</v>
      </c>
      <c r="AE76">
        <f>'IDT-1'!F76</f>
        <v>0</v>
      </c>
      <c r="AF76" s="24"/>
      <c r="AG76">
        <f t="shared" si="5"/>
        <v>1477.0597036330494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-203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8.2145700000000001</v>
      </c>
      <c r="E77">
        <f>GT_NG!T77</f>
        <v>10.153796540603929</v>
      </c>
      <c r="F77">
        <f>GT_Spot!T77</f>
        <v>0</v>
      </c>
      <c r="G77">
        <f>PPCL_NG!T77</f>
        <v>29.38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512.97701862234953</v>
      </c>
      <c r="P77" s="36">
        <v>75.196673743807509</v>
      </c>
      <c r="Q77" s="36">
        <v>17.670000000000002</v>
      </c>
      <c r="R77" s="38">
        <v>0</v>
      </c>
      <c r="S77" s="38">
        <v>0</v>
      </c>
      <c r="T77" s="37">
        <f>SUMPRODUCT(LTA!J77:AN77,LTA!J$101:AN$101,LTA!J$105:AN$105)</f>
        <v>1.3900000000000001</v>
      </c>
      <c r="U77" s="37">
        <f>SUMPRODUCT(LTA!J77:AN77,LTA!J$102:AN$102,LTA!J$105:AN$105)</f>
        <v>397.91065600000002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-148</v>
      </c>
      <c r="AA77" s="75">
        <f>STOA!J77</f>
        <v>601.6</v>
      </c>
      <c r="AB77" s="75">
        <f>-STOA!P77</f>
        <v>0</v>
      </c>
      <c r="AC77">
        <f t="shared" si="3"/>
        <v>16.380090128903294</v>
      </c>
      <c r="AD77">
        <f t="shared" si="4"/>
        <v>1461.6399174370927</v>
      </c>
      <c r="AE77">
        <f>'IDT-1'!F77</f>
        <v>0</v>
      </c>
      <c r="AF77" s="24"/>
      <c r="AG77">
        <f t="shared" si="5"/>
        <v>1461.6399174370927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-87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8.2145700000000001</v>
      </c>
      <c r="E78">
        <f>GT_NG!T78</f>
        <v>10.153796540603929</v>
      </c>
      <c r="F78">
        <f>GT_Spot!T78</f>
        <v>0</v>
      </c>
      <c r="G78">
        <f>PPCL_NG!T78</f>
        <v>29.38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614.53675503382442</v>
      </c>
      <c r="P78" s="36">
        <v>75.196673743807509</v>
      </c>
      <c r="Q78" s="36">
        <v>17.670000000000002</v>
      </c>
      <c r="R78" s="38">
        <v>0</v>
      </c>
      <c r="S78" s="38">
        <v>0</v>
      </c>
      <c r="T78" s="37">
        <f>SUMPRODUCT(LTA!J78:AN78,LTA!J$101:AN$101,LTA!J$105:AN$105)</f>
        <v>0.23</v>
      </c>
      <c r="U78" s="37">
        <f>SUMPRODUCT(LTA!J78:AN78,LTA!J$102:AN$102,LTA!J$105:AN$105)</f>
        <v>403.29516799999999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-170</v>
      </c>
      <c r="AA78" s="75">
        <f>STOA!J78</f>
        <v>601.6</v>
      </c>
      <c r="AB78" s="75">
        <f>-STOA!P78</f>
        <v>0</v>
      </c>
      <c r="AC78">
        <f t="shared" si="3"/>
        <v>18.352986004345485</v>
      </c>
      <c r="AD78">
        <f t="shared" si="4"/>
        <v>1437.4512699731254</v>
      </c>
      <c r="AE78">
        <f>'IDT-1'!F78</f>
        <v>0</v>
      </c>
      <c r="AF78" s="24"/>
      <c r="AG78">
        <f t="shared" si="5"/>
        <v>1437.4512699731254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-193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8.2145700000000001</v>
      </c>
      <c r="E79">
        <f>GT_NG!T79</f>
        <v>10.153796540603929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57.71733923385424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681.52065964921997</v>
      </c>
      <c r="P79" s="36">
        <v>75.197129003932361</v>
      </c>
      <c r="Q79" s="36">
        <v>26.71</v>
      </c>
      <c r="R79" s="38">
        <v>0</v>
      </c>
      <c r="S79" s="38">
        <v>0</v>
      </c>
      <c r="T79" s="37">
        <f>SUMPRODUCT(LTA!J79:AN79,LTA!J$101:AN$101,LTA!J$105:AN$105)</f>
        <v>0.04</v>
      </c>
      <c r="U79" s="37">
        <f>SUMPRODUCT(LTA!J79:AN79,LTA!J$102:AN$102,LTA!J$105:AN$105)</f>
        <v>411.14999999999992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-456</v>
      </c>
      <c r="AA79" s="75">
        <f>STOA!J79</f>
        <v>583.22</v>
      </c>
      <c r="AB79" s="75">
        <f>-STOA!P79</f>
        <v>0</v>
      </c>
      <c r="AC79">
        <f t="shared" si="3"/>
        <v>19.941905275741341</v>
      </c>
      <c r="AD79">
        <f t="shared" si="4"/>
        <v>1438.2315891518688</v>
      </c>
      <c r="AE79">
        <f>'IDT-1'!F79</f>
        <v>0</v>
      </c>
      <c r="AF79" s="24"/>
      <c r="AG79">
        <f t="shared" si="5"/>
        <v>1438.2315891518688</v>
      </c>
      <c r="AI79" s="34">
        <f>PXIL!J79</f>
        <v>0</v>
      </c>
      <c r="AJ79" s="34">
        <f>PXIL!P79</f>
        <v>0</v>
      </c>
      <c r="AK79" s="34">
        <f>RTM_IEX!J79</f>
        <v>30.87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8.2145700000000001</v>
      </c>
      <c r="E80">
        <f>GT_NG!T80</f>
        <v>10.575562517801197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57.71733923385424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720.66280020412842</v>
      </c>
      <c r="P80" s="36">
        <v>75.197129003932361</v>
      </c>
      <c r="Q80" s="36">
        <v>26.71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419.64999999999992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-448</v>
      </c>
      <c r="AA80" s="75">
        <f>STOA!J80</f>
        <v>583.22</v>
      </c>
      <c r="AB80" s="75">
        <f>-STOA!P80</f>
        <v>0</v>
      </c>
      <c r="AC80">
        <f t="shared" si="3"/>
        <v>20.314803349183038</v>
      </c>
      <c r="AD80">
        <f t="shared" si="4"/>
        <v>1428.0225976105332</v>
      </c>
      <c r="AE80">
        <f>'IDT-1'!F80</f>
        <v>0</v>
      </c>
      <c r="AF80" s="24"/>
      <c r="AG80">
        <f t="shared" si="5"/>
        <v>1428.0225976105332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-35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8.2145700000000001</v>
      </c>
      <c r="E81">
        <f>GT_NG!T81</f>
        <v>10.575562517801197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57.71733923385424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717.39034990388552</v>
      </c>
      <c r="P81" s="36">
        <v>75.197129003932361</v>
      </c>
      <c r="Q81" s="36">
        <v>26.696510260096723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424.99999999999994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-440</v>
      </c>
      <c r="AA81" s="75">
        <f>STOA!J81</f>
        <v>583.22</v>
      </c>
      <c r="AB81" s="75">
        <f>-STOA!P81</f>
        <v>0</v>
      </c>
      <c r="AC81">
        <f t="shared" si="3"/>
        <v>20.238874717872026</v>
      </c>
      <c r="AD81">
        <f t="shared" si="4"/>
        <v>1441.1525862016979</v>
      </c>
      <c r="AE81">
        <f>'IDT-1'!F81</f>
        <v>0</v>
      </c>
      <c r="AF81" s="24"/>
      <c r="AG81">
        <f t="shared" si="5"/>
        <v>1441.1525862016979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-32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8.2145700000000001</v>
      </c>
      <c r="E82">
        <f>GT_NG!T82</f>
        <v>10.575562517801197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57.71733923385424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709.80005694645251</v>
      </c>
      <c r="P82" s="36">
        <v>75.197129003932361</v>
      </c>
      <c r="Q82" s="36">
        <v>26.696510260096723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439.96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-406</v>
      </c>
      <c r="AA82" s="75">
        <f>STOA!J82</f>
        <v>583.22</v>
      </c>
      <c r="AB82" s="75">
        <f>-STOA!P82</f>
        <v>0</v>
      </c>
      <c r="AC82">
        <f t="shared" si="3"/>
        <v>20.199126364330919</v>
      </c>
      <c r="AD82">
        <f t="shared" si="4"/>
        <v>1460.5620415978062</v>
      </c>
      <c r="AE82">
        <f>'IDT-1'!F82</f>
        <v>0</v>
      </c>
      <c r="AF82" s="24"/>
      <c r="AG82">
        <f t="shared" si="5"/>
        <v>1460.5620415978062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-54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8.2145700000000001</v>
      </c>
      <c r="E83">
        <f>GT_NG!T83</f>
        <v>10.575562517801197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54.78750534990666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726.54409421338619</v>
      </c>
      <c r="P83" s="36">
        <v>75.197129003932361</v>
      </c>
      <c r="Q83" s="36">
        <v>26.696510260096723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440.06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-398</v>
      </c>
      <c r="AA83" s="75">
        <f>STOA!J83</f>
        <v>583.69000000000005</v>
      </c>
      <c r="AB83" s="75">
        <f>-STOA!P83</f>
        <v>0</v>
      </c>
      <c r="AC83">
        <f t="shared" si="3"/>
        <v>20.311482515023116</v>
      </c>
      <c r="AD83">
        <f t="shared" si="4"/>
        <v>1475.8338888301</v>
      </c>
      <c r="AE83">
        <f>'IDT-1'!F83</f>
        <v>0</v>
      </c>
      <c r="AF83" s="24"/>
      <c r="AG83">
        <f t="shared" si="5"/>
        <v>1475.8338888301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-61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8.2145700000000001</v>
      </c>
      <c r="E84">
        <f>GT_NG!T84</f>
        <v>10.575562517801197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54.78750534990666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726.72018577932897</v>
      </c>
      <c r="P84" s="36">
        <v>75.197129003932361</v>
      </c>
      <c r="Q84" s="36">
        <v>26.696510260096723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440.06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-384.99</v>
      </c>
      <c r="AA84" s="75">
        <f>STOA!J84</f>
        <v>583.69000000000005</v>
      </c>
      <c r="AB84" s="75">
        <f>-STOA!P84</f>
        <v>0</v>
      </c>
      <c r="AC84">
        <f t="shared" si="3"/>
        <v>20.20275192217623</v>
      </c>
      <c r="AD84">
        <f t="shared" si="4"/>
        <v>1489.1287109888897</v>
      </c>
      <c r="AE84">
        <f>'IDT-1'!F84</f>
        <v>0</v>
      </c>
      <c r="AF84" s="24"/>
      <c r="AG84">
        <f t="shared" si="5"/>
        <v>1489.1287109888897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-61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8.2145700000000001</v>
      </c>
      <c r="E85">
        <f>GT_NG!T85</f>
        <v>10.575562517801197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51.86766677162521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726.72018577932897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439.82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-388</v>
      </c>
      <c r="AA85" s="75">
        <f>STOA!J85</f>
        <v>583.69000000000005</v>
      </c>
      <c r="AB85" s="75">
        <f>-STOA!P85</f>
        <v>0</v>
      </c>
      <c r="AC85">
        <f t="shared" si="3"/>
        <v>19.981428442532135</v>
      </c>
      <c r="AD85">
        <f t="shared" si="4"/>
        <v>1509.1767530936654</v>
      </c>
      <c r="AE85">
        <f>'IDT-1'!F85</f>
        <v>0</v>
      </c>
      <c r="AF85" s="24"/>
      <c r="AG85">
        <f t="shared" si="5"/>
        <v>1509.1767530936654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8.2145700000000001</v>
      </c>
      <c r="E86">
        <f>GT_NG!T86</f>
        <v>10.575562517801197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729.30346478887384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439.15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-379</v>
      </c>
      <c r="AA86" s="75">
        <f>STOA!J86</f>
        <v>583.69000000000005</v>
      </c>
      <c r="AB86" s="75">
        <f>-STOA!P86</f>
        <v>0</v>
      </c>
      <c r="AC86">
        <f t="shared" si="3"/>
        <v>19.956398112155991</v>
      </c>
      <c r="AD86">
        <f t="shared" si="4"/>
        <v>1512.2473956619615</v>
      </c>
      <c r="AE86">
        <f>'IDT-1'!F86</f>
        <v>0</v>
      </c>
      <c r="AF86" s="24"/>
      <c r="AG86">
        <f t="shared" si="5"/>
        <v>1512.2473956619615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-41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8.2145700000000001</v>
      </c>
      <c r="E87">
        <f>GT_NG!T87</f>
        <v>10.575562517801197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729.20348656102828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438.32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-310</v>
      </c>
      <c r="AA87" s="75">
        <f>STOA!J87</f>
        <v>583.69000000000005</v>
      </c>
      <c r="AB87" s="75">
        <f>-STOA!P87</f>
        <v>0</v>
      </c>
      <c r="AC87">
        <f t="shared" si="3"/>
        <v>19.838461244618536</v>
      </c>
      <c r="AD87">
        <f t="shared" si="4"/>
        <v>1524.4353543016534</v>
      </c>
      <c r="AE87">
        <f>'IDT-1'!F87</f>
        <v>-4.6130000000000004</v>
      </c>
      <c r="AF87" s="24"/>
      <c r="AG87">
        <f t="shared" si="5"/>
        <v>1519.8223543016534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-97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8.2145700000000001</v>
      </c>
      <c r="E88">
        <f>GT_NG!T88</f>
        <v>10.575562517801197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729.30347230454947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437.82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-245</v>
      </c>
      <c r="AA88" s="75">
        <f>STOA!J88</f>
        <v>583.69000000000005</v>
      </c>
      <c r="AB88" s="75">
        <f>-STOA!P88</f>
        <v>0</v>
      </c>
      <c r="AC88">
        <f t="shared" si="3"/>
        <v>19.301418188196099</v>
      </c>
      <c r="AD88">
        <f t="shared" si="4"/>
        <v>1587.5723831015969</v>
      </c>
      <c r="AE88">
        <f>'IDT-1'!F88</f>
        <v>-31.715</v>
      </c>
      <c r="AF88" s="24"/>
      <c r="AG88">
        <f t="shared" si="5"/>
        <v>1555.857383101597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-99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8.2145700000000001</v>
      </c>
      <c r="E89">
        <f>GT_NG!T89</f>
        <v>10.575562517801197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49.997881804702395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729.04202195095979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436.97999999999996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-181</v>
      </c>
      <c r="AA89" s="75">
        <f>STOA!J89</f>
        <v>583.69000000000005</v>
      </c>
      <c r="AB89" s="75">
        <f>-STOA!P89</f>
        <v>0</v>
      </c>
      <c r="AC89">
        <f t="shared" si="3"/>
        <v>18.665282540743654</v>
      </c>
      <c r="AD89">
        <f t="shared" si="4"/>
        <v>1661.104950200162</v>
      </c>
      <c r="AE89">
        <f>'IDT-1'!F89</f>
        <v>-59.393999999999998</v>
      </c>
      <c r="AF89" s="24"/>
      <c r="AG89">
        <f t="shared" si="5"/>
        <v>1601.710950200162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-89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8.2145700000000001</v>
      </c>
      <c r="E90">
        <f>GT_NG!T90</f>
        <v>10.575562517801197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49.997881804702395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735.1849203656385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436.97999999999996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-128.99</v>
      </c>
      <c r="AA90" s="75">
        <f>STOA!J90</f>
        <v>583.69000000000005</v>
      </c>
      <c r="AB90" s="75">
        <f>-STOA!P90</f>
        <v>0</v>
      </c>
      <c r="AC90">
        <f t="shared" si="3"/>
        <v>18.216999870081249</v>
      </c>
      <c r="AD90">
        <f t="shared" si="4"/>
        <v>1726.706131285503</v>
      </c>
      <c r="AE90">
        <f>'IDT-1'!F90</f>
        <v>-84.766000000000005</v>
      </c>
      <c r="AF90" s="24"/>
      <c r="AG90">
        <f t="shared" si="5"/>
        <v>1641.940131285503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-82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8.2145700000000001</v>
      </c>
      <c r="E91">
        <f>GT_NG!T91</f>
        <v>10.575562517801197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735.1849203656385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437.20999999999992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-129</v>
      </c>
      <c r="AA91" s="75">
        <f>STOA!J91</f>
        <v>583.97</v>
      </c>
      <c r="AB91" s="75">
        <f>-STOA!P91</f>
        <v>0</v>
      </c>
      <c r="AC91">
        <f t="shared" si="3"/>
        <v>17.950309327302548</v>
      </c>
      <c r="AD91">
        <f t="shared" si="4"/>
        <v>1759.4749400235792</v>
      </c>
      <c r="AE91">
        <f>'IDT-1'!F91</f>
        <v>-58.817</v>
      </c>
      <c r="AF91" s="24"/>
      <c r="AG91">
        <f t="shared" si="5"/>
        <v>1700.6579400235792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8.2145700000000001</v>
      </c>
      <c r="E92">
        <f>GT_NG!T92</f>
        <v>10.575562517801197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735.1849203656385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437.70999999999992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-100</v>
      </c>
      <c r="AA92" s="75">
        <f>STOA!J92</f>
        <v>583.97</v>
      </c>
      <c r="AB92" s="75">
        <f>-STOA!P92</f>
        <v>0</v>
      </c>
      <c r="AC92">
        <f t="shared" si="3"/>
        <v>17.666489964656321</v>
      </c>
      <c r="AD92">
        <f t="shared" si="4"/>
        <v>1794.2587593862254</v>
      </c>
      <c r="AE92">
        <f>'IDT-1'!F92</f>
        <v>-65.081999999999994</v>
      </c>
      <c r="AF92" s="24"/>
      <c r="AG92">
        <f t="shared" si="5"/>
        <v>1729.1767593862255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-45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8.2145700000000001</v>
      </c>
      <c r="E93">
        <f>GT_NG!T93</f>
        <v>10.575562517801197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735.53298097723848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438.20999999999992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-141</v>
      </c>
      <c r="AA93" s="75">
        <f>STOA!J93</f>
        <v>583.97</v>
      </c>
      <c r="AB93" s="75">
        <f>-STOA!P93</f>
        <v>0</v>
      </c>
      <c r="AC93">
        <f t="shared" si="3"/>
        <v>18.063286929138659</v>
      </c>
      <c r="AD93">
        <f t="shared" si="4"/>
        <v>1748.7100230333431</v>
      </c>
      <c r="AE93">
        <f>'IDT-1'!F93</f>
        <v>0</v>
      </c>
      <c r="AF93" s="24"/>
      <c r="AG93">
        <f t="shared" si="5"/>
        <v>1748.7100230333431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8.2145700000000001</v>
      </c>
      <c r="E94">
        <f>GT_NG!T94</f>
        <v>10.575562517801197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728.78251062398681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438.70999999999992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-113</v>
      </c>
      <c r="AA94" s="75">
        <f>STOA!J94</f>
        <v>583.97</v>
      </c>
      <c r="AB94" s="75">
        <f>-STOA!P94</f>
        <v>0</v>
      </c>
      <c r="AC94">
        <f t="shared" si="3"/>
        <v>17.77359056187445</v>
      </c>
      <c r="AD94">
        <f t="shared" si="4"/>
        <v>1770.7492490473558</v>
      </c>
      <c r="AE94">
        <f>'IDT-1'!F94</f>
        <v>0</v>
      </c>
      <c r="AF94" s="24"/>
      <c r="AG94">
        <f t="shared" si="5"/>
        <v>1770.7492490473558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8.2145700000000001</v>
      </c>
      <c r="E95">
        <f>GT_NG!T95</f>
        <v>10.575562517801197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729.46077199327021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439.54999999999995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-107</v>
      </c>
      <c r="AA95" s="75">
        <f>STOA!J95</f>
        <v>583.97</v>
      </c>
      <c r="AB95" s="75">
        <f>-STOA!P95</f>
        <v>0</v>
      </c>
      <c r="AC95">
        <f t="shared" si="3"/>
        <v>18.328498051769333</v>
      </c>
      <c r="AD95">
        <f t="shared" si="4"/>
        <v>1707.7126029267442</v>
      </c>
      <c r="AE95">
        <f>'IDT-1'!F95</f>
        <v>0</v>
      </c>
      <c r="AF95" s="24"/>
      <c r="AG95">
        <f t="shared" si="5"/>
        <v>1707.7126029267442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8.2145700000000001</v>
      </c>
      <c r="E96">
        <f>GT_NG!T96</f>
        <v>10.575562517801197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729.46077199327021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440.37999999999994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-100</v>
      </c>
      <c r="AA96" s="75">
        <f>STOA!J96</f>
        <v>583.97</v>
      </c>
      <c r="AB96" s="75">
        <f>-STOA!P96</f>
        <v>0</v>
      </c>
      <c r="AC96">
        <f t="shared" si="3"/>
        <v>18.276171947695104</v>
      </c>
      <c r="AD96">
        <f t="shared" si="4"/>
        <v>1715.5949290308185</v>
      </c>
      <c r="AE96">
        <f>'IDT-1'!F96</f>
        <v>0</v>
      </c>
      <c r="AF96" s="24"/>
      <c r="AG96">
        <f t="shared" si="5"/>
        <v>1715.5949290308185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8.2145700000000001</v>
      </c>
      <c r="E97">
        <f>GT_NG!T97</f>
        <v>10.575562517801197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729.46077199327021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439.37999999999994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-102</v>
      </c>
      <c r="AA97" s="75">
        <f>STOA!J97</f>
        <v>583.97</v>
      </c>
      <c r="AB97" s="75">
        <f>-STOA!P97</f>
        <v>0</v>
      </c>
      <c r="AC97">
        <f t="shared" si="3"/>
        <v>18.284714263144885</v>
      </c>
      <c r="AD97">
        <f t="shared" si="4"/>
        <v>1712.5863867153687</v>
      </c>
      <c r="AE97">
        <f>'IDT-1'!F97</f>
        <v>0</v>
      </c>
      <c r="AF97" s="24"/>
      <c r="AG97">
        <f t="shared" si="5"/>
        <v>1712.5863867153687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8.2145700000000001</v>
      </c>
      <c r="E98">
        <f>GT_NG!T98</f>
        <v>10.575562517801197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729.46077199327021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440.20999999999992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-106</v>
      </c>
      <c r="AA98" s="75">
        <f>STOA!J98</f>
        <v>583.97</v>
      </c>
      <c r="AB98" s="75">
        <f>-STOA!P98</f>
        <v>0</v>
      </c>
      <c r="AC98">
        <f t="shared" si="3"/>
        <v>18.325570894044439</v>
      </c>
      <c r="AD98">
        <f t="shared" si="4"/>
        <v>1709.3755300844691</v>
      </c>
      <c r="AE98">
        <f>'IDT-1'!F98</f>
        <v>0</v>
      </c>
      <c r="AF98" s="24"/>
      <c r="AG98">
        <f t="shared" si="5"/>
        <v>1709.3755300844691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0.19714967999999974</v>
      </c>
      <c r="E99">
        <f t="shared" si="6"/>
        <v>0.24694529080461453</v>
      </c>
      <c r="F99">
        <f t="shared" si="6"/>
        <v>0</v>
      </c>
      <c r="G99">
        <f t="shared" si="6"/>
        <v>0.6959395931228175</v>
      </c>
      <c r="H99">
        <f t="shared" si="6"/>
        <v>0</v>
      </c>
      <c r="I99">
        <f t="shared" si="6"/>
        <v>1.351881800648737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13.05741011119586</v>
      </c>
      <c r="P99" s="36">
        <f t="shared" si="6"/>
        <v>1.277016681995752</v>
      </c>
      <c r="Q99" s="36">
        <f t="shared" si="6"/>
        <v>0.51524338130940206</v>
      </c>
      <c r="R99" s="38">
        <f>SUM(R3:R98)/4000</f>
        <v>0.25515001679424054</v>
      </c>
      <c r="S99" s="38">
        <f t="shared" si="6"/>
        <v>0</v>
      </c>
      <c r="T99" s="37">
        <f t="shared" si="6"/>
        <v>0.5276249999999999</v>
      </c>
      <c r="U99" s="37">
        <f t="shared" si="6"/>
        <v>9.5194968200000023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-4.6064525000000005</v>
      </c>
      <c r="AA99" s="75">
        <f t="shared" si="6"/>
        <v>14.307560000000008</v>
      </c>
      <c r="AB99" s="75">
        <f t="shared" si="6"/>
        <v>0</v>
      </c>
      <c r="AC99">
        <f t="shared" si="6"/>
        <v>0.40613362981234219</v>
      </c>
      <c r="AD99">
        <f t="shared" si="6"/>
        <v>36.656599746059072</v>
      </c>
      <c r="AE99">
        <f t="shared" si="6"/>
        <v>-7.6096750000000005E-2</v>
      </c>
      <c r="AG99">
        <f t="shared" si="6"/>
        <v>36.580502996059074</v>
      </c>
      <c r="AI99">
        <f t="shared" si="6"/>
        <v>0</v>
      </c>
      <c r="AJ99">
        <f t="shared" si="6"/>
        <v>0</v>
      </c>
      <c r="AK99">
        <f t="shared" si="6"/>
        <v>0.73076750000000013</v>
      </c>
      <c r="AL99">
        <f t="shared" si="6"/>
        <v>-1.0129999999999999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45472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1.3267800000000003</v>
      </c>
      <c r="E3">
        <f>GT_NG!S3</f>
        <v>2.1090287667331244</v>
      </c>
      <c r="F3">
        <f>GT_Spot!S3</f>
        <v>0</v>
      </c>
      <c r="G3">
        <f>PPCL_NG!S3</f>
        <v>45.17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89.150909647696366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-57</v>
      </c>
      <c r="AA3" s="75">
        <f>STOA!K3</f>
        <v>131.38</v>
      </c>
      <c r="AB3" s="75">
        <f>-STOA!Q3</f>
        <v>0</v>
      </c>
      <c r="AC3">
        <f>SUMIF(B3:AB3,"&gt;0")*$AC$2-SUMIF(B3:AB3,"&lt;0")*($AC$2/(1-$AC$2))+SUMIF(AI3:AR3,"&gt;0")*$AC$2-SUMIF(AI3:AR3,"&lt;0")*($AC$2/(1-$AC$2))</f>
        <v>3.4989435730434502</v>
      </c>
      <c r="AD3">
        <f>SUM(B3:AB3,AI3:AV3)-AC3</f>
        <v>182.06777484138604</v>
      </c>
      <c r="AE3">
        <f>'IDT-1'!E3</f>
        <v>0</v>
      </c>
      <c r="AF3" s="24"/>
      <c r="AG3">
        <f>SUM(AD3:AF3)</f>
        <v>182.06777484138604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-58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1.3267800000000003</v>
      </c>
      <c r="E4">
        <f>GT_NG!S4</f>
        <v>2.1090287667331244</v>
      </c>
      <c r="F4">
        <f>GT_Spot!S4</f>
        <v>0</v>
      </c>
      <c r="G4">
        <f>PPCL_NG!S4</f>
        <v>45.17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89.150909647696366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-60</v>
      </c>
      <c r="AA4" s="75">
        <f>STOA!K4</f>
        <v>131.38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3.5243570462181175</v>
      </c>
      <c r="AD4">
        <f t="shared" ref="AD4:AD67" si="1">SUM(B4:AB4,AI4:AV4)-AC4</f>
        <v>179.04236136821137</v>
      </c>
      <c r="AE4">
        <f>'IDT-1'!E4</f>
        <v>0</v>
      </c>
      <c r="AF4" s="24"/>
      <c r="AG4">
        <f t="shared" ref="AG4:AG67" si="2">SUM(AD4:AF4)</f>
        <v>179.04236136821137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-58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1.3267800000000003</v>
      </c>
      <c r="E5">
        <f>GT_NG!S5</f>
        <v>2.1090287667331244</v>
      </c>
      <c r="F5">
        <f>GT_Spot!S5</f>
        <v>0</v>
      </c>
      <c r="G5">
        <f>PPCL_NG!S5</f>
        <v>45.17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89.150909647696366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-60</v>
      </c>
      <c r="AA5" s="75">
        <f>STOA!K5</f>
        <v>131.38</v>
      </c>
      <c r="AB5" s="75">
        <f>-STOA!Q5</f>
        <v>0</v>
      </c>
      <c r="AC5">
        <f t="shared" si="0"/>
        <v>3.5243570462181175</v>
      </c>
      <c r="AD5">
        <f t="shared" si="1"/>
        <v>179.04236136821137</v>
      </c>
      <c r="AE5">
        <f>'IDT-1'!E5</f>
        <v>0</v>
      </c>
      <c r="AF5" s="24"/>
      <c r="AG5">
        <f t="shared" si="2"/>
        <v>179.04236136821137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-58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1.3267800000000003</v>
      </c>
      <c r="E6">
        <f>GT_NG!S6</f>
        <v>2.1090287667331244</v>
      </c>
      <c r="F6">
        <f>GT_Spot!S6</f>
        <v>0</v>
      </c>
      <c r="G6">
        <f>PPCL_NG!S6</f>
        <v>45.17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89.150909647696366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-63</v>
      </c>
      <c r="AA6" s="75">
        <f>STOA!K6</f>
        <v>131.38</v>
      </c>
      <c r="AB6" s="75">
        <f>-STOA!Q6</f>
        <v>0</v>
      </c>
      <c r="AC6">
        <f t="shared" si="0"/>
        <v>3.5497705193927849</v>
      </c>
      <c r="AD6">
        <f t="shared" si="1"/>
        <v>176.01694789503671</v>
      </c>
      <c r="AE6">
        <f>'IDT-1'!E6</f>
        <v>0</v>
      </c>
      <c r="AF6" s="24"/>
      <c r="AG6">
        <f t="shared" si="2"/>
        <v>176.01694789503671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-58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1.3267800000000003</v>
      </c>
      <c r="E7">
        <f>GT_NG!S7</f>
        <v>2.1090287667331244</v>
      </c>
      <c r="F7">
        <f>GT_Spot!S7</f>
        <v>0</v>
      </c>
      <c r="G7">
        <f>PPCL_NG!S7</f>
        <v>46.07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89.550415333154945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-34</v>
      </c>
      <c r="AA7" s="75">
        <f>STOA!K7</f>
        <v>98.490000000000009</v>
      </c>
      <c r="AB7" s="75">
        <f>-STOA!Q7</f>
        <v>0</v>
      </c>
      <c r="AC7">
        <f t="shared" si="0"/>
        <v>3.0218044776790762</v>
      </c>
      <c r="AD7">
        <f t="shared" si="1"/>
        <v>175.95441962220903</v>
      </c>
      <c r="AE7">
        <f>'IDT-1'!E7</f>
        <v>0</v>
      </c>
      <c r="AF7" s="24"/>
      <c r="AG7">
        <f t="shared" si="2"/>
        <v>175.95441962220903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-56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1.3267800000000003</v>
      </c>
      <c r="E8">
        <f>GT_NG!S8</f>
        <v>2.1090287667331244</v>
      </c>
      <c r="F8">
        <f>GT_Spot!S8</f>
        <v>0</v>
      </c>
      <c r="G8">
        <f>PPCL_NG!S8</f>
        <v>46.07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89.530426231788368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-35</v>
      </c>
      <c r="AA8" s="75">
        <f>STOA!K8</f>
        <v>98.490000000000009</v>
      </c>
      <c r="AB8" s="75">
        <f>-STOA!Q8</f>
        <v>0</v>
      </c>
      <c r="AC8">
        <f t="shared" si="0"/>
        <v>3.0385788846773742</v>
      </c>
      <c r="AD8">
        <f t="shared" si="1"/>
        <v>173.91765611384412</v>
      </c>
      <c r="AE8">
        <f>'IDT-1'!E8</f>
        <v>0</v>
      </c>
      <c r="AF8" s="24"/>
      <c r="AG8">
        <f t="shared" si="2"/>
        <v>173.91765611384412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-57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1.3267800000000003</v>
      </c>
      <c r="E9">
        <f>GT_NG!S9</f>
        <v>2.1090287667331244</v>
      </c>
      <c r="F9">
        <f>GT_Spot!S9</f>
        <v>0</v>
      </c>
      <c r="G9">
        <f>PPCL_NG!S9</f>
        <v>46.07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89.620199692084682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-37</v>
      </c>
      <c r="AA9" s="75">
        <f>STOA!K9</f>
        <v>98.490000000000009</v>
      </c>
      <c r="AB9" s="75">
        <f>-STOA!Q9</f>
        <v>0</v>
      </c>
      <c r="AC9">
        <f t="shared" si="0"/>
        <v>3.0562752971936415</v>
      </c>
      <c r="AD9">
        <f t="shared" si="1"/>
        <v>171.98973316162417</v>
      </c>
      <c r="AE9">
        <f>'IDT-1'!E9</f>
        <v>0</v>
      </c>
      <c r="AF9" s="24"/>
      <c r="AG9">
        <f t="shared" si="2"/>
        <v>171.98973316162417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-57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1.3267800000000003</v>
      </c>
      <c r="E10">
        <f>GT_NG!S10</f>
        <v>2.1090287667331244</v>
      </c>
      <c r="F10">
        <f>GT_Spot!S10</f>
        <v>0</v>
      </c>
      <c r="G10">
        <f>PPCL_NG!S10</f>
        <v>46.07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89.530194375131657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-39</v>
      </c>
      <c r="AA10" s="75">
        <f>STOA!K10</f>
        <v>98.490000000000009</v>
      </c>
      <c r="AB10" s="75">
        <f>-STOA!Q10</f>
        <v>0</v>
      </c>
      <c r="AC10">
        <f t="shared" si="0"/>
        <v>3.0724615679810148</v>
      </c>
      <c r="AD10">
        <f t="shared" si="1"/>
        <v>169.8835415738838</v>
      </c>
      <c r="AE10">
        <f>'IDT-1'!E10</f>
        <v>0</v>
      </c>
      <c r="AF10" s="24"/>
      <c r="AG10">
        <f t="shared" si="2"/>
        <v>169.8835415738838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-57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1.3267800000000003</v>
      </c>
      <c r="E11">
        <f>GT_NG!S11</f>
        <v>2.1090287667331244</v>
      </c>
      <c r="F11">
        <f>GT_Spot!S11</f>
        <v>0</v>
      </c>
      <c r="G11">
        <f>PPCL_NG!S11</f>
        <v>46.07</v>
      </c>
      <c r="H11">
        <f>PPCL_Spot!S11</f>
        <v>0</v>
      </c>
      <c r="I11">
        <f>Bawana_NG!S11</f>
        <v>22.99893975014982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89.530262787197856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-73</v>
      </c>
      <c r="AA11" s="75">
        <f>STOA!K11</f>
        <v>131.38</v>
      </c>
      <c r="AB11" s="75">
        <f>-STOA!Q11</f>
        <v>0</v>
      </c>
      <c r="AC11">
        <f t="shared" si="0"/>
        <v>3.6452197569147464</v>
      </c>
      <c r="AD11">
        <f t="shared" si="1"/>
        <v>167.19979154716606</v>
      </c>
      <c r="AE11">
        <f>'IDT-1'!E11</f>
        <v>0</v>
      </c>
      <c r="AF11" s="24"/>
      <c r="AG11">
        <f t="shared" si="2"/>
        <v>167.19979154716606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-58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1.3267800000000003</v>
      </c>
      <c r="E12">
        <f>GT_NG!S12</f>
        <v>2.1090287667331244</v>
      </c>
      <c r="F12">
        <f>GT_Spot!S12</f>
        <v>0</v>
      </c>
      <c r="G12">
        <f>PPCL_NG!S12</f>
        <v>46.07</v>
      </c>
      <c r="H12">
        <f>PPCL_Spot!S12</f>
        <v>0</v>
      </c>
      <c r="I12">
        <f>Bawana_NG!S12</f>
        <v>22.99893975014982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89.530262787197856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-75</v>
      </c>
      <c r="AA12" s="75">
        <f>STOA!K12</f>
        <v>131.38</v>
      </c>
      <c r="AB12" s="75">
        <f>-STOA!Q12</f>
        <v>0</v>
      </c>
      <c r="AC12">
        <f t="shared" si="0"/>
        <v>3.6621620723645245</v>
      </c>
      <c r="AD12">
        <f t="shared" si="1"/>
        <v>165.18284923171626</v>
      </c>
      <c r="AE12">
        <f>'IDT-1'!E12</f>
        <v>0</v>
      </c>
      <c r="AF12" s="24"/>
      <c r="AG12">
        <f t="shared" si="2"/>
        <v>165.18284923171626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-58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1.3267800000000003</v>
      </c>
      <c r="E13">
        <f>GT_NG!S13</f>
        <v>2.1090287667331244</v>
      </c>
      <c r="F13">
        <f>GT_Spot!S13</f>
        <v>0</v>
      </c>
      <c r="G13">
        <f>PPCL_NG!S13</f>
        <v>46.07</v>
      </c>
      <c r="H13">
        <f>PPCL_Spot!S13</f>
        <v>0</v>
      </c>
      <c r="I13">
        <f>Bawana_NG!S13</f>
        <v>22.99893975014982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89.530262787197856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-76</v>
      </c>
      <c r="AA13" s="75">
        <f>STOA!K13</f>
        <v>131.38</v>
      </c>
      <c r="AB13" s="75">
        <f>-STOA!Q13</f>
        <v>0</v>
      </c>
      <c r="AC13">
        <f t="shared" si="0"/>
        <v>3.6706332300894138</v>
      </c>
      <c r="AD13">
        <f t="shared" si="1"/>
        <v>164.17437807399139</v>
      </c>
      <c r="AE13">
        <f>'IDT-1'!E13</f>
        <v>0</v>
      </c>
      <c r="AF13" s="24"/>
      <c r="AG13">
        <f t="shared" si="2"/>
        <v>164.17437807399139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-58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1.3267800000000003</v>
      </c>
      <c r="E14">
        <f>GT_NG!S14</f>
        <v>2.1090287667331244</v>
      </c>
      <c r="F14">
        <f>GT_Spot!S14</f>
        <v>0</v>
      </c>
      <c r="G14">
        <f>PPCL_NG!S14</f>
        <v>46.07</v>
      </c>
      <c r="H14">
        <f>PPCL_Spot!S14</f>
        <v>0</v>
      </c>
      <c r="I14">
        <f>Bawana_NG!S14</f>
        <v>22.99893975014982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89.5303157978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-78</v>
      </c>
      <c r="AA14" s="75">
        <f>STOA!K14</f>
        <v>131.38</v>
      </c>
      <c r="AB14" s="75">
        <f>-STOA!Q14</f>
        <v>0</v>
      </c>
      <c r="AC14">
        <f t="shared" si="0"/>
        <v>3.6875759908282495</v>
      </c>
      <c r="AD14">
        <f t="shared" si="1"/>
        <v>162.15748832385469</v>
      </c>
      <c r="AE14">
        <f>'IDT-1'!E14</f>
        <v>0</v>
      </c>
      <c r="AF14" s="24"/>
      <c r="AG14">
        <f t="shared" si="2"/>
        <v>162.15748832385469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-58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1.3267800000000003</v>
      </c>
      <c r="E15">
        <f>GT_NG!S15</f>
        <v>2.1098798006449724</v>
      </c>
      <c r="F15">
        <f>GT_Spot!S15</f>
        <v>0</v>
      </c>
      <c r="G15">
        <f>PPCL_NG!S15</f>
        <v>46.07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64.3415703140505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-78</v>
      </c>
      <c r="AA15" s="75">
        <f>STOA!K15</f>
        <v>131.38</v>
      </c>
      <c r="AB15" s="75">
        <f>-STOA!Q15</f>
        <v>0</v>
      </c>
      <c r="AC15">
        <f t="shared" si="0"/>
        <v>3.0126191741983295</v>
      </c>
      <c r="AD15">
        <f t="shared" si="1"/>
        <v>168.84470294290242</v>
      </c>
      <c r="AE15">
        <f>'IDT-1'!E15</f>
        <v>0</v>
      </c>
      <c r="AF15" s="24"/>
      <c r="AG15">
        <f t="shared" si="2"/>
        <v>168.84470294290242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-15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1.3267800000000003</v>
      </c>
      <c r="E16">
        <f>GT_NG!S16</f>
        <v>2.1098798006449724</v>
      </c>
      <c r="F16">
        <f>GT_Spot!S16</f>
        <v>0</v>
      </c>
      <c r="G16">
        <f>PPCL_NG!S16</f>
        <v>46.07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62.969869189928026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-78</v>
      </c>
      <c r="AA16" s="75">
        <f>STOA!K16</f>
        <v>131.38</v>
      </c>
      <c r="AB16" s="75">
        <f>-STOA!Q16</f>
        <v>0</v>
      </c>
      <c r="AC16">
        <f t="shared" si="0"/>
        <v>3.00956804248059</v>
      </c>
      <c r="AD16">
        <f t="shared" si="1"/>
        <v>166.47605295049769</v>
      </c>
      <c r="AE16">
        <f>'IDT-1'!E16</f>
        <v>0</v>
      </c>
      <c r="AF16" s="24"/>
      <c r="AG16">
        <f t="shared" si="2"/>
        <v>166.47605295049769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-16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1.3267800000000003</v>
      </c>
      <c r="E17">
        <f>GT_NG!S17</f>
        <v>2.1098798006449724</v>
      </c>
      <c r="F17">
        <f>GT_Spot!S17</f>
        <v>0</v>
      </c>
      <c r="G17">
        <f>PPCL_NG!S17</f>
        <v>46.07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65.199905779807182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-78</v>
      </c>
      <c r="AA17" s="75">
        <f>STOA!K17</f>
        <v>131.38</v>
      </c>
      <c r="AB17" s="75">
        <f>-STOA!Q17</f>
        <v>0</v>
      </c>
      <c r="AC17">
        <f t="shared" si="0"/>
        <v>3.0283003498355745</v>
      </c>
      <c r="AD17">
        <f t="shared" si="1"/>
        <v>168.68735723302186</v>
      </c>
      <c r="AE17">
        <f>'IDT-1'!E17</f>
        <v>0</v>
      </c>
      <c r="AF17" s="24"/>
      <c r="AG17">
        <f t="shared" si="2"/>
        <v>168.68735723302186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-16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1.3267800000000003</v>
      </c>
      <c r="E18">
        <f>GT_NG!S18</f>
        <v>2.1098798006449724</v>
      </c>
      <c r="F18">
        <f>GT_Spot!S18</f>
        <v>0</v>
      </c>
      <c r="G18">
        <f>PPCL_NG!S18</f>
        <v>46.07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65.199905779807182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-79</v>
      </c>
      <c r="AA18" s="75">
        <f>STOA!K18</f>
        <v>131.38</v>
      </c>
      <c r="AB18" s="75">
        <f>-STOA!Q18</f>
        <v>0</v>
      </c>
      <c r="AC18">
        <f t="shared" si="0"/>
        <v>3.0283003498355741</v>
      </c>
      <c r="AD18">
        <f t="shared" si="1"/>
        <v>168.68735723302186</v>
      </c>
      <c r="AE18">
        <f>'IDT-1'!E18</f>
        <v>0</v>
      </c>
      <c r="AF18" s="24"/>
      <c r="AG18">
        <f t="shared" si="2"/>
        <v>168.68735723302186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1.3267800000000003</v>
      </c>
      <c r="E19">
        <f>GT_NG!S19</f>
        <v>2.1098798006449724</v>
      </c>
      <c r="F19">
        <f>GT_Spot!S19</f>
        <v>0</v>
      </c>
      <c r="G19">
        <f>PPCL_NG!S19</f>
        <v>46.07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65.199905779807182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-81</v>
      </c>
      <c r="AA19" s="75">
        <f>STOA!K19</f>
        <v>131.38</v>
      </c>
      <c r="AB19" s="75">
        <f>-STOA!Q19</f>
        <v>0</v>
      </c>
      <c r="AC19">
        <f t="shared" si="0"/>
        <v>3.0537138230102419</v>
      </c>
      <c r="AD19">
        <f t="shared" si="1"/>
        <v>165.66194375984719</v>
      </c>
      <c r="AE19">
        <f>'IDT-1'!E19</f>
        <v>0</v>
      </c>
      <c r="AF19" s="24"/>
      <c r="AG19">
        <f t="shared" si="2"/>
        <v>165.66194375984719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-16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1.3267800000000003</v>
      </c>
      <c r="E20">
        <f>GT_NG!S20</f>
        <v>2.1098798006449724</v>
      </c>
      <c r="F20">
        <f>GT_Spot!S20</f>
        <v>0</v>
      </c>
      <c r="G20">
        <f>PPCL_NG!S20</f>
        <v>46.07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65.199905779807182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-82</v>
      </c>
      <c r="AA20" s="75">
        <f>STOA!K20</f>
        <v>131.38</v>
      </c>
      <c r="AB20" s="75">
        <f>-STOA!Q20</f>
        <v>0</v>
      </c>
      <c r="AC20">
        <f t="shared" si="0"/>
        <v>3.0621849807351307</v>
      </c>
      <c r="AD20">
        <f t="shared" si="1"/>
        <v>164.65347260212229</v>
      </c>
      <c r="AE20">
        <f>'IDT-1'!E20</f>
        <v>0</v>
      </c>
      <c r="AF20" s="24"/>
      <c r="AG20">
        <f t="shared" si="2"/>
        <v>164.65347260212229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-16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1.3267800000000003</v>
      </c>
      <c r="E21">
        <f>GT_NG!S21</f>
        <v>2.1098798006449724</v>
      </c>
      <c r="F21">
        <f>GT_Spot!S21</f>
        <v>0</v>
      </c>
      <c r="G21">
        <f>PPCL_NG!S21</f>
        <v>45.17</v>
      </c>
      <c r="H21">
        <f>PPCL_Spot!S21</f>
        <v>0</v>
      </c>
      <c r="I21">
        <f>Bawana_NG!S21</f>
        <v>19.21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65.199905779807182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-83</v>
      </c>
      <c r="AA21" s="75">
        <f>STOA!K21</f>
        <v>131.38</v>
      </c>
      <c r="AB21" s="75">
        <f>-STOA!Q21</f>
        <v>0</v>
      </c>
      <c r="AC21">
        <f t="shared" si="0"/>
        <v>3.0595757656398157</v>
      </c>
      <c r="AD21">
        <f t="shared" si="1"/>
        <v>162.33698981481234</v>
      </c>
      <c r="AE21">
        <f>'IDT-1'!E21</f>
        <v>0</v>
      </c>
      <c r="AF21" s="24"/>
      <c r="AG21">
        <f t="shared" si="2"/>
        <v>162.33698981481234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-16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1.3267800000000003</v>
      </c>
      <c r="E22">
        <f>GT_NG!S22</f>
        <v>2.1098798006449724</v>
      </c>
      <c r="F22">
        <f>GT_Spot!S22</f>
        <v>0</v>
      </c>
      <c r="G22">
        <f>PPCL_NG!S22</f>
        <v>45.17</v>
      </c>
      <c r="H22">
        <f>PPCL_Spot!S22</f>
        <v>0</v>
      </c>
      <c r="I22">
        <f>Bawana_NG!S22</f>
        <v>19.21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65.199905779807182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-85</v>
      </c>
      <c r="AA22" s="75">
        <f>STOA!K22</f>
        <v>131.38</v>
      </c>
      <c r="AB22" s="75">
        <f>-STOA!Q22</f>
        <v>0</v>
      </c>
      <c r="AC22">
        <f t="shared" si="0"/>
        <v>3.0765180810895938</v>
      </c>
      <c r="AD22">
        <f t="shared" si="1"/>
        <v>160.32004749936254</v>
      </c>
      <c r="AE22">
        <f>'IDT-1'!E22</f>
        <v>0</v>
      </c>
      <c r="AF22" s="24"/>
      <c r="AG22">
        <f t="shared" si="2"/>
        <v>160.32004749936254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-16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1.3267800000000003</v>
      </c>
      <c r="E23">
        <f>GT_NG!S23</f>
        <v>2.1098798006449724</v>
      </c>
      <c r="F23">
        <f>GT_Spot!S23</f>
        <v>0</v>
      </c>
      <c r="G23">
        <f>PPCL_NG!S23</f>
        <v>45.17</v>
      </c>
      <c r="H23">
        <f>PPCL_Spot!S23</f>
        <v>0</v>
      </c>
      <c r="I23">
        <f>Bawana_NG!S23</f>
        <v>19.21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65.199905779807182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-73</v>
      </c>
      <c r="AA23" s="75">
        <f>STOA!K23</f>
        <v>131.38</v>
      </c>
      <c r="AB23" s="75">
        <f>-STOA!Q23</f>
        <v>0</v>
      </c>
      <c r="AC23">
        <f t="shared" si="0"/>
        <v>3.0849892388144826</v>
      </c>
      <c r="AD23">
        <f t="shared" si="1"/>
        <v>159.31157634163768</v>
      </c>
      <c r="AE23">
        <f>'IDT-1'!E23</f>
        <v>0</v>
      </c>
      <c r="AF23" s="24"/>
      <c r="AG23">
        <f t="shared" si="2"/>
        <v>159.31157634163768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1.3267800000000003</v>
      </c>
      <c r="E24">
        <f>GT_NG!S24</f>
        <v>2.1098798006449724</v>
      </c>
      <c r="F24">
        <f>GT_Spot!S24</f>
        <v>0</v>
      </c>
      <c r="G24">
        <f>PPCL_NG!S24</f>
        <v>45.17</v>
      </c>
      <c r="H24">
        <f>PPCL_Spot!S24</f>
        <v>0</v>
      </c>
      <c r="I24">
        <f>Bawana_NG!S24</f>
        <v>19.21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63.550301953726333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-77</v>
      </c>
      <c r="AA24" s="75">
        <f>STOA!K24</f>
        <v>131.38</v>
      </c>
      <c r="AB24" s="75">
        <f>-STOA!Q24</f>
        <v>0</v>
      </c>
      <c r="AC24">
        <f t="shared" si="0"/>
        <v>3.1050171975749596</v>
      </c>
      <c r="AD24">
        <f t="shared" si="1"/>
        <v>153.64194455679632</v>
      </c>
      <c r="AE24">
        <f>'IDT-1'!E24</f>
        <v>0</v>
      </c>
      <c r="AF24" s="24"/>
      <c r="AG24">
        <f t="shared" si="2"/>
        <v>153.64194455679632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-29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1.3267800000000003</v>
      </c>
      <c r="E25">
        <f>GT_NG!S25</f>
        <v>2.1098798006449724</v>
      </c>
      <c r="F25">
        <f>GT_Spot!S25</f>
        <v>0</v>
      </c>
      <c r="G25">
        <f>PPCL_NG!S25</f>
        <v>45.17</v>
      </c>
      <c r="H25">
        <f>PPCL_Spot!S25</f>
        <v>0</v>
      </c>
      <c r="I25">
        <f>Bawana_NG!S25</f>
        <v>19.21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62.922951656167044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-80</v>
      </c>
      <c r="AA25" s="75">
        <f>STOA!K25</f>
        <v>131.38</v>
      </c>
      <c r="AB25" s="75">
        <f>-STOA!Q25</f>
        <v>0</v>
      </c>
      <c r="AC25">
        <f t="shared" si="0"/>
        <v>3.1251609282501289</v>
      </c>
      <c r="AD25">
        <f t="shared" si="1"/>
        <v>149.99445052856188</v>
      </c>
      <c r="AE25">
        <f>'IDT-1'!E25</f>
        <v>0</v>
      </c>
      <c r="AF25" s="24"/>
      <c r="AG25">
        <f t="shared" si="2"/>
        <v>149.99445052856188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1.3267800000000003</v>
      </c>
      <c r="E26">
        <f>GT_NG!S26</f>
        <v>2.1098798006449724</v>
      </c>
      <c r="F26">
        <f>GT_Spot!S26</f>
        <v>0</v>
      </c>
      <c r="G26">
        <f>PPCL_NG!S26</f>
        <v>45.17</v>
      </c>
      <c r="H26">
        <f>PPCL_Spot!S26</f>
        <v>0</v>
      </c>
      <c r="I26">
        <f>Bawana_NG!S26</f>
        <v>19.21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67.786448249870347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-83</v>
      </c>
      <c r="AA26" s="75">
        <f>STOA!K26</f>
        <v>131.38</v>
      </c>
      <c r="AB26" s="75">
        <f>-STOA!Q26</f>
        <v>0</v>
      </c>
      <c r="AC26">
        <f t="shared" si="0"/>
        <v>3.1914277728119038</v>
      </c>
      <c r="AD26">
        <f t="shared" si="1"/>
        <v>151.79168027770342</v>
      </c>
      <c r="AE26">
        <f>'IDT-1'!E26</f>
        <v>0</v>
      </c>
      <c r="AF26" s="24"/>
      <c r="AG26">
        <f t="shared" si="2"/>
        <v>151.79168027770342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-29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1.3267800000000003</v>
      </c>
      <c r="E27">
        <f>GT_NG!S27</f>
        <v>2.1098798006449724</v>
      </c>
      <c r="F27">
        <f>GT_Spot!S27</f>
        <v>0</v>
      </c>
      <c r="G27">
        <f>PPCL_NG!S27</f>
        <v>45.17</v>
      </c>
      <c r="H27">
        <f>PPCL_Spot!S27</f>
        <v>0</v>
      </c>
      <c r="I27">
        <f>Bawana_NG!S27</f>
        <v>19.21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66.903151424714295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-85</v>
      </c>
      <c r="AA27" s="75">
        <f>STOA!K27</f>
        <v>131.38</v>
      </c>
      <c r="AB27" s="75">
        <f>-STOA!Q27</f>
        <v>0</v>
      </c>
      <c r="AC27">
        <f t="shared" si="0"/>
        <v>3.2094215526552601</v>
      </c>
      <c r="AD27">
        <f t="shared" si="1"/>
        <v>147.89038967270398</v>
      </c>
      <c r="AE27">
        <f>'IDT-1'!E27</f>
        <v>0</v>
      </c>
      <c r="AF27" s="24"/>
      <c r="AG27">
        <f t="shared" si="2"/>
        <v>147.89038967270398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1.3267800000000003</v>
      </c>
      <c r="E28">
        <f>GT_NG!S28</f>
        <v>2.1098798006449724</v>
      </c>
      <c r="F28">
        <f>GT_Spot!S28</f>
        <v>0</v>
      </c>
      <c r="G28">
        <f>PPCL_NG!S28</f>
        <v>45.17</v>
      </c>
      <c r="H28">
        <f>PPCL_Spot!S28</f>
        <v>0</v>
      </c>
      <c r="I28">
        <f>Bawana_NG!S28</f>
        <v>19.21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66.903151424714295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-85</v>
      </c>
      <c r="AA28" s="75">
        <f>STOA!K28</f>
        <v>131.38</v>
      </c>
      <c r="AB28" s="75">
        <f>-STOA!Q28</f>
        <v>0</v>
      </c>
      <c r="AC28">
        <f t="shared" si="0"/>
        <v>3.2009503949303713</v>
      </c>
      <c r="AD28">
        <f t="shared" si="1"/>
        <v>148.89886083042887</v>
      </c>
      <c r="AE28">
        <f>'IDT-1'!E28</f>
        <v>0</v>
      </c>
      <c r="AF28" s="24"/>
      <c r="AG28">
        <f t="shared" si="2"/>
        <v>148.89886083042887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-29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1.3267800000000003</v>
      </c>
      <c r="E29">
        <f>GT_NG!S29</f>
        <v>2.1098798006449724</v>
      </c>
      <c r="F29">
        <f>GT_Spot!S29</f>
        <v>0</v>
      </c>
      <c r="G29">
        <f>PPCL_NG!S29</f>
        <v>45.17</v>
      </c>
      <c r="H29">
        <f>PPCL_Spot!S29</f>
        <v>0</v>
      </c>
      <c r="I29">
        <f>Bawana_NG!S29</f>
        <v>19.21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66.903151424714295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-82</v>
      </c>
      <c r="AA29" s="75">
        <f>STOA!K29</f>
        <v>131.38</v>
      </c>
      <c r="AB29" s="75">
        <f>-STOA!Q29</f>
        <v>0</v>
      </c>
      <c r="AC29">
        <f t="shared" si="0"/>
        <v>3.1840080794805932</v>
      </c>
      <c r="AD29">
        <f t="shared" si="1"/>
        <v>150.91580314587864</v>
      </c>
      <c r="AE29">
        <f>'IDT-1'!E29</f>
        <v>0</v>
      </c>
      <c r="AF29" s="24"/>
      <c r="AG29">
        <f t="shared" si="2"/>
        <v>150.91580314587864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1.3267800000000003</v>
      </c>
      <c r="E30">
        <f>GT_NG!S30</f>
        <v>2.1098798006449724</v>
      </c>
      <c r="F30">
        <f>GT_Spot!S30</f>
        <v>0</v>
      </c>
      <c r="G30">
        <f>PPCL_NG!S30</f>
        <v>45.17</v>
      </c>
      <c r="H30">
        <f>PPCL_Spot!S30</f>
        <v>0</v>
      </c>
      <c r="I30">
        <f>Bawana_NG!S30</f>
        <v>19.21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66.903151424714295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-79</v>
      </c>
      <c r="AA30" s="75">
        <f>STOA!K30</f>
        <v>131.38</v>
      </c>
      <c r="AB30" s="75">
        <f>-STOA!Q30</f>
        <v>0</v>
      </c>
      <c r="AC30">
        <f t="shared" si="0"/>
        <v>3.1585946063059254</v>
      </c>
      <c r="AD30">
        <f t="shared" si="1"/>
        <v>153.94121661905331</v>
      </c>
      <c r="AE30">
        <f>'IDT-1'!E30</f>
        <v>0</v>
      </c>
      <c r="AF30" s="24"/>
      <c r="AG30">
        <f t="shared" si="2"/>
        <v>153.94121661905331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1.3267800000000003</v>
      </c>
      <c r="E31">
        <f>GT_NG!S31</f>
        <v>2.1098798006449724</v>
      </c>
      <c r="F31">
        <f>GT_Spot!S31</f>
        <v>0</v>
      </c>
      <c r="G31">
        <f>PPCL_NG!S31</f>
        <v>45.17</v>
      </c>
      <c r="H31">
        <f>PPCL_Spot!S31</f>
        <v>0</v>
      </c>
      <c r="I31">
        <f>Bawana_NG!S31</f>
        <v>19.21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66.903151424714295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-77</v>
      </c>
      <c r="AA31" s="75">
        <f>STOA!K31</f>
        <v>131.38</v>
      </c>
      <c r="AB31" s="75">
        <f>-STOA!Q31</f>
        <v>0</v>
      </c>
      <c r="AC31">
        <f t="shared" si="0"/>
        <v>3.1331811331312589</v>
      </c>
      <c r="AD31">
        <f t="shared" si="1"/>
        <v>156.966630092228</v>
      </c>
      <c r="AE31">
        <f>'IDT-1'!E31</f>
        <v>0</v>
      </c>
      <c r="AF31" s="24"/>
      <c r="AG31">
        <f t="shared" si="2"/>
        <v>156.966630092228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1.3267800000000003</v>
      </c>
      <c r="E32">
        <f>GT_NG!S32</f>
        <v>2.1098798006449724</v>
      </c>
      <c r="F32">
        <f>GT_Spot!S32</f>
        <v>0</v>
      </c>
      <c r="G32">
        <f>PPCL_NG!S32</f>
        <v>45.17</v>
      </c>
      <c r="H32">
        <f>PPCL_Spot!S32</f>
        <v>0</v>
      </c>
      <c r="I32">
        <f>Bawana_NG!S32</f>
        <v>19.21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61.028129253456925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-71</v>
      </c>
      <c r="AA32" s="75">
        <f>STOA!K32</f>
        <v>131.38</v>
      </c>
      <c r="AB32" s="75">
        <f>-STOA!Q32</f>
        <v>0</v>
      </c>
      <c r="AC32">
        <f t="shared" si="0"/>
        <v>3.0330040005433627</v>
      </c>
      <c r="AD32">
        <f t="shared" si="1"/>
        <v>157.19178505355853</v>
      </c>
      <c r="AE32">
        <f>'IDT-1'!E32</f>
        <v>0</v>
      </c>
      <c r="AF32" s="24"/>
      <c r="AG32">
        <f t="shared" si="2"/>
        <v>157.19178505355853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1.3267800000000003</v>
      </c>
      <c r="E33">
        <f>GT_NG!S33</f>
        <v>2.1098798006449724</v>
      </c>
      <c r="F33">
        <f>GT_Spot!S33</f>
        <v>0</v>
      </c>
      <c r="G33">
        <f>PPCL_NG!S33</f>
        <v>45.17</v>
      </c>
      <c r="H33">
        <f>PPCL_Spot!S33</f>
        <v>0</v>
      </c>
      <c r="I33">
        <f>Bawana_NG!S33</f>
        <v>19.21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60.619432060443742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-70</v>
      </c>
      <c r="AA33" s="75">
        <f>STOA!K33</f>
        <v>131.38</v>
      </c>
      <c r="AB33" s="75">
        <f>-STOA!Q33</f>
        <v>0</v>
      </c>
      <c r="AC33">
        <f t="shared" si="0"/>
        <v>3.0126286286722732</v>
      </c>
      <c r="AD33">
        <f t="shared" si="1"/>
        <v>158.80346323241642</v>
      </c>
      <c r="AE33">
        <f>'IDT-1'!E33</f>
        <v>0</v>
      </c>
      <c r="AF33" s="24"/>
      <c r="AG33">
        <f t="shared" si="2"/>
        <v>158.80346323241642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-28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1.3267800000000003</v>
      </c>
      <c r="E34">
        <f>GT_NG!S34</f>
        <v>2.1098798006449724</v>
      </c>
      <c r="F34">
        <f>GT_Spot!S34</f>
        <v>0</v>
      </c>
      <c r="G34">
        <f>PPCL_NG!S34</f>
        <v>45.17</v>
      </c>
      <c r="H34">
        <f>PPCL_Spot!S34</f>
        <v>0</v>
      </c>
      <c r="I34">
        <f>Bawana_NG!S34</f>
        <v>19.21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61.666718563307867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-64</v>
      </c>
      <c r="AA34" s="75">
        <f>STOA!K34</f>
        <v>131.38</v>
      </c>
      <c r="AB34" s="75">
        <f>-STOA!Q34</f>
        <v>0</v>
      </c>
      <c r="AC34">
        <f t="shared" si="0"/>
        <v>2.9790700466718869</v>
      </c>
      <c r="AD34">
        <f t="shared" si="1"/>
        <v>164.88430831728095</v>
      </c>
      <c r="AE34">
        <f>'IDT-1'!E34</f>
        <v>0</v>
      </c>
      <c r="AF34" s="24"/>
      <c r="AG34">
        <f t="shared" si="2"/>
        <v>164.88430831728095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-29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1.3267800000000003</v>
      </c>
      <c r="E35">
        <f>GT_NG!S35</f>
        <v>2.1098798006449724</v>
      </c>
      <c r="F35">
        <f>GT_Spot!S35</f>
        <v>0</v>
      </c>
      <c r="G35">
        <f>PPCL_NG!S35</f>
        <v>45.17</v>
      </c>
      <c r="H35">
        <f>PPCL_Spot!S35</f>
        <v>0</v>
      </c>
      <c r="I35">
        <f>Bawana_NG!S35</f>
        <v>19.21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61.794436512049501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-55</v>
      </c>
      <c r="AA35" s="75">
        <f>STOA!K35</f>
        <v>131.38</v>
      </c>
      <c r="AB35" s="75">
        <f>-STOA!Q35</f>
        <v>0</v>
      </c>
      <c r="AC35">
        <f t="shared" si="0"/>
        <v>2.9293159310919825</v>
      </c>
      <c r="AD35">
        <f t="shared" si="1"/>
        <v>171.06178038160249</v>
      </c>
      <c r="AE35">
        <f>'IDT-1'!E35</f>
        <v>0</v>
      </c>
      <c r="AF35" s="24"/>
      <c r="AG35">
        <f t="shared" si="2"/>
        <v>171.06178038160249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-32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1.3267800000000003</v>
      </c>
      <c r="E36">
        <f>GT_NG!S36</f>
        <v>2.1098798006449724</v>
      </c>
      <c r="F36">
        <f>GT_Spot!S36</f>
        <v>0</v>
      </c>
      <c r="G36">
        <f>PPCL_NG!S36</f>
        <v>45.17</v>
      </c>
      <c r="H36">
        <f>PPCL_Spot!S36</f>
        <v>0</v>
      </c>
      <c r="I36">
        <f>Bawana_NG!S36</f>
        <v>19.21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61.794436512049501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-50</v>
      </c>
      <c r="AA36" s="75">
        <f>STOA!K36</f>
        <v>131.38</v>
      </c>
      <c r="AB36" s="75">
        <f>-STOA!Q36</f>
        <v>0</v>
      </c>
      <c r="AC36">
        <f t="shared" si="0"/>
        <v>2.8869601424675375</v>
      </c>
      <c r="AD36">
        <f t="shared" si="1"/>
        <v>176.10413617022695</v>
      </c>
      <c r="AE36">
        <f>'IDT-1'!E36</f>
        <v>0</v>
      </c>
      <c r="AF36" s="24"/>
      <c r="AG36">
        <f t="shared" si="2"/>
        <v>176.10413617022695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-32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1.3267800000000003</v>
      </c>
      <c r="E37">
        <f>GT_NG!S37</f>
        <v>2.1098798006449724</v>
      </c>
      <c r="F37">
        <f>GT_Spot!S37</f>
        <v>0</v>
      </c>
      <c r="G37">
        <f>PPCL_NG!S37</f>
        <v>45.17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61.794436512049501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-45</v>
      </c>
      <c r="AA37" s="75">
        <f>STOA!K37</f>
        <v>131.38</v>
      </c>
      <c r="AB37" s="75">
        <f>-STOA!Q37</f>
        <v>0</v>
      </c>
      <c r="AC37">
        <f t="shared" si="0"/>
        <v>2.8396535689384068</v>
      </c>
      <c r="AD37">
        <f t="shared" si="1"/>
        <v>182.57053474616134</v>
      </c>
      <c r="AE37">
        <f>'IDT-1'!E37</f>
        <v>0</v>
      </c>
      <c r="AF37" s="24"/>
      <c r="AG37">
        <f t="shared" si="2"/>
        <v>182.57053474616134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-31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1.3267800000000003</v>
      </c>
      <c r="E38">
        <f>GT_NG!S38</f>
        <v>2.1098798006449724</v>
      </c>
      <c r="F38">
        <f>GT_Spot!S38</f>
        <v>0</v>
      </c>
      <c r="G38">
        <f>PPCL_NG!S38</f>
        <v>45.17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61.794436512049501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-6.51</v>
      </c>
      <c r="AA38" s="75">
        <f>STOA!K38</f>
        <v>131.38</v>
      </c>
      <c r="AB38" s="75">
        <f>-STOA!Q38</f>
        <v>0</v>
      </c>
      <c r="AC38">
        <f t="shared" si="0"/>
        <v>2.7931469130287656</v>
      </c>
      <c r="AD38">
        <f t="shared" si="1"/>
        <v>188.10704140207096</v>
      </c>
      <c r="AE38">
        <f>'IDT-1'!E38</f>
        <v>0</v>
      </c>
      <c r="AF38" s="24"/>
      <c r="AG38">
        <f t="shared" si="2"/>
        <v>188.10704140207096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-64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1.3267800000000003</v>
      </c>
      <c r="E39">
        <f>GT_NG!S39</f>
        <v>2.1098798006449724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61.794436512049501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184.44</v>
      </c>
      <c r="AB39" s="75">
        <f>-STOA!Q39</f>
        <v>0</v>
      </c>
      <c r="AC39">
        <f t="shared" si="0"/>
        <v>3.6495326395313885</v>
      </c>
      <c r="AD39">
        <f t="shared" si="1"/>
        <v>191.83065567556838</v>
      </c>
      <c r="AE39">
        <f>'IDT-1'!E39</f>
        <v>0</v>
      </c>
      <c r="AF39" s="24"/>
      <c r="AG39">
        <f t="shared" si="2"/>
        <v>191.83065567556838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-118.99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1.3267800000000003</v>
      </c>
      <c r="E40">
        <f>GT_NG!S40</f>
        <v>2.1098798006449724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61.794436512049501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184.44</v>
      </c>
      <c r="AB40" s="75">
        <f>-STOA!Q40</f>
        <v>0</v>
      </c>
      <c r="AC40">
        <f t="shared" si="0"/>
        <v>3.5903192470344139</v>
      </c>
      <c r="AD40">
        <f t="shared" si="1"/>
        <v>198.87986906806537</v>
      </c>
      <c r="AE40">
        <f>'IDT-1'!E40</f>
        <v>0</v>
      </c>
      <c r="AF40" s="24"/>
      <c r="AG40">
        <f t="shared" si="2"/>
        <v>198.87986906806537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-112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1.3267800000000003</v>
      </c>
      <c r="E41">
        <f>GT_NG!S41</f>
        <v>2.1098798006449724</v>
      </c>
      <c r="F41">
        <f>GT_Spot!S41</f>
        <v>0</v>
      </c>
      <c r="G41">
        <f>PPCL_NG!S41</f>
        <v>45.17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61.794436512049501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184.44</v>
      </c>
      <c r="AB41" s="75">
        <f>-STOA!Q41</f>
        <v>0</v>
      </c>
      <c r="AC41">
        <f t="shared" si="0"/>
        <v>3.5225499852353011</v>
      </c>
      <c r="AD41">
        <f t="shared" si="1"/>
        <v>206.9476383298645</v>
      </c>
      <c r="AE41">
        <f>'IDT-1'!E41</f>
        <v>0</v>
      </c>
      <c r="AF41" s="24"/>
      <c r="AG41">
        <f t="shared" si="2"/>
        <v>206.9476383298645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-104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1.3267800000000003</v>
      </c>
      <c r="E42">
        <f>GT_NG!S42</f>
        <v>2.1098798006449724</v>
      </c>
      <c r="F42">
        <f>GT_Spot!S42</f>
        <v>0</v>
      </c>
      <c r="G42">
        <f>PPCL_NG!S42</f>
        <v>45.17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61.794436512049501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184.44</v>
      </c>
      <c r="AB42" s="75">
        <f>-STOA!Q42</f>
        <v>0</v>
      </c>
      <c r="AC42">
        <f t="shared" si="0"/>
        <v>3.4547807234361887</v>
      </c>
      <c r="AD42">
        <f t="shared" si="1"/>
        <v>215.0154075916636</v>
      </c>
      <c r="AE42">
        <f>'IDT-1'!E42</f>
        <v>0</v>
      </c>
      <c r="AF42" s="24"/>
      <c r="AG42">
        <f t="shared" si="2"/>
        <v>215.0154075916636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-96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1.3267800000000003</v>
      </c>
      <c r="E43">
        <f>GT_NG!S43</f>
        <v>2.1098798006449724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61.794436512049501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184.44</v>
      </c>
      <c r="AB43" s="75">
        <f>-STOA!Q43</f>
        <v>0</v>
      </c>
      <c r="AC43">
        <f t="shared" si="0"/>
        <v>3.3785403039121871</v>
      </c>
      <c r="AD43">
        <f t="shared" si="1"/>
        <v>224.0916480111876</v>
      </c>
      <c r="AE43">
        <f>'IDT-1'!E43</f>
        <v>0</v>
      </c>
      <c r="AF43" s="24"/>
      <c r="AG43">
        <f t="shared" si="2"/>
        <v>224.0916480111876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-87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1.3267800000000003</v>
      </c>
      <c r="E44">
        <f>GT_NG!S44</f>
        <v>2.1098798006449724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61.794436512049501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184.44</v>
      </c>
      <c r="AB44" s="75">
        <f>-STOA!Q44</f>
        <v>0</v>
      </c>
      <c r="AC44">
        <f t="shared" si="0"/>
        <v>3.3277133575628524</v>
      </c>
      <c r="AD44">
        <f t="shared" si="1"/>
        <v>230.14247495753693</v>
      </c>
      <c r="AE44">
        <f>'IDT-1'!E44</f>
        <v>0</v>
      </c>
      <c r="AF44" s="24"/>
      <c r="AG44">
        <f t="shared" si="2"/>
        <v>230.14247495753693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-81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1.3267800000000003</v>
      </c>
      <c r="E45">
        <f>GT_NG!S45</f>
        <v>2.1098798006449724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62.264420170863474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184.44</v>
      </c>
      <c r="AB45" s="75">
        <f>-STOA!Q45</f>
        <v>0</v>
      </c>
      <c r="AC45">
        <f t="shared" si="0"/>
        <v>3.3824881666462239</v>
      </c>
      <c r="AD45">
        <f t="shared" si="1"/>
        <v>224.55768380726749</v>
      </c>
      <c r="AE45">
        <f>'IDT-1'!E45</f>
        <v>0</v>
      </c>
      <c r="AF45" s="24"/>
      <c r="AG45">
        <f t="shared" si="2"/>
        <v>224.55768380726749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-87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1.3267800000000003</v>
      </c>
      <c r="E46">
        <f>GT_NG!S46</f>
        <v>2.1098798006449724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62.264420170863474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184.44</v>
      </c>
      <c r="AB46" s="75">
        <f>-STOA!Q46</f>
        <v>0</v>
      </c>
      <c r="AC46">
        <f t="shared" si="0"/>
        <v>3.3401323780217784</v>
      </c>
      <c r="AD46">
        <f t="shared" si="1"/>
        <v>229.60003959589193</v>
      </c>
      <c r="AE46">
        <f>'IDT-1'!E46</f>
        <v>0</v>
      </c>
      <c r="AF46" s="24"/>
      <c r="AG46">
        <f t="shared" si="2"/>
        <v>229.60003959589193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-82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1.3267800000000003</v>
      </c>
      <c r="E47">
        <f>GT_NG!S47</f>
        <v>2.1098798006449724</v>
      </c>
      <c r="F47">
        <f>GT_Spot!S47</f>
        <v>0</v>
      </c>
      <c r="G47">
        <f>PPCL_NG!S47</f>
        <v>43.63298856086034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62.136702222121841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184.44</v>
      </c>
      <c r="AB47" s="75">
        <f>-STOA!Q47</f>
        <v>0</v>
      </c>
      <c r="AC47">
        <f t="shared" si="0"/>
        <v>3.2753217048142416</v>
      </c>
      <c r="AD47">
        <f t="shared" si="1"/>
        <v>234.00012088121821</v>
      </c>
      <c r="AE47">
        <f>'IDT-1'!E47</f>
        <v>0</v>
      </c>
      <c r="AF47" s="24"/>
      <c r="AG47">
        <f t="shared" si="2"/>
        <v>234.00012088121821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-76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1.3267800000000003</v>
      </c>
      <c r="E48">
        <f>GT_NG!S48</f>
        <v>2.1098798006449724</v>
      </c>
      <c r="F48">
        <f>GT_Spot!S48</f>
        <v>0</v>
      </c>
      <c r="G48">
        <f>PPCL_NG!S48</f>
        <v>43.63298856086034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62.136702222121841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184.44</v>
      </c>
      <c r="AB48" s="75">
        <f>-STOA!Q48</f>
        <v>0</v>
      </c>
      <c r="AC48">
        <f t="shared" si="0"/>
        <v>3.2414370739146854</v>
      </c>
      <c r="AD48">
        <f t="shared" si="1"/>
        <v>238.03400551211777</v>
      </c>
      <c r="AE48">
        <f>'IDT-1'!E48</f>
        <v>0</v>
      </c>
      <c r="AF48" s="24"/>
      <c r="AG48">
        <f t="shared" si="2"/>
        <v>238.03400551211777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-72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1.3267800000000003</v>
      </c>
      <c r="E49">
        <f>GT_NG!S49</f>
        <v>2.1098798006449724</v>
      </c>
      <c r="F49">
        <f>GT_Spot!S49</f>
        <v>0</v>
      </c>
      <c r="G49">
        <f>PPCL_NG!S49</f>
        <v>43.63298856086034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62.136702222121841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184.44</v>
      </c>
      <c r="AB49" s="75">
        <f>-STOA!Q49</f>
        <v>0</v>
      </c>
      <c r="AC49">
        <f t="shared" si="0"/>
        <v>3.216023600740018</v>
      </c>
      <c r="AD49">
        <f t="shared" si="1"/>
        <v>241.05941898529244</v>
      </c>
      <c r="AE49">
        <f>'IDT-1'!E49</f>
        <v>0</v>
      </c>
      <c r="AF49" s="24"/>
      <c r="AG49">
        <f t="shared" si="2"/>
        <v>241.05941898529244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-69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1.3267800000000003</v>
      </c>
      <c r="E50">
        <f>GT_NG!S50</f>
        <v>2.1098798006449724</v>
      </c>
      <c r="F50">
        <f>GT_Spot!S50</f>
        <v>0</v>
      </c>
      <c r="G50">
        <f>PPCL_NG!S50</f>
        <v>43.63298856086034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60.731805653678308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184.44</v>
      </c>
      <c r="AB50" s="75">
        <f>-STOA!Q50</f>
        <v>0</v>
      </c>
      <c r="AC50">
        <f t="shared" si="0"/>
        <v>3.1872801541153146</v>
      </c>
      <c r="AD50">
        <f t="shared" si="1"/>
        <v>241.68326586347362</v>
      </c>
      <c r="AE50">
        <f>'IDT-1'!E50</f>
        <v>0</v>
      </c>
      <c r="AF50" s="24"/>
      <c r="AG50">
        <f t="shared" si="2"/>
        <v>241.68326586347362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-67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1.3267800000000003</v>
      </c>
      <c r="E51">
        <f>GT_NG!S51</f>
        <v>2.1098798006449724</v>
      </c>
      <c r="F51">
        <f>GT_Spot!S51</f>
        <v>0</v>
      </c>
      <c r="G51">
        <f>PPCL_NG!S51</f>
        <v>43.63298856086034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62.451845484014612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160.32</v>
      </c>
      <c r="AB51" s="75">
        <f>-STOA!Q51</f>
        <v>0</v>
      </c>
      <c r="AC51">
        <f t="shared" si="0"/>
        <v>2.9821781732403614</v>
      </c>
      <c r="AD51">
        <f t="shared" si="1"/>
        <v>221.48840767468488</v>
      </c>
      <c r="AE51">
        <f>'IDT-1'!E51</f>
        <v>0</v>
      </c>
      <c r="AF51" s="24"/>
      <c r="AG51">
        <f t="shared" si="2"/>
        <v>221.48840767468488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-65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1.3267800000000003</v>
      </c>
      <c r="E52">
        <f>GT_NG!S52</f>
        <v>2.1098798006449724</v>
      </c>
      <c r="F52">
        <f>GT_Spot!S52</f>
        <v>0</v>
      </c>
      <c r="G52">
        <f>PPCL_NG!S52</f>
        <v>43.63298856086034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60.731805653678308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160.32</v>
      </c>
      <c r="AB52" s="75">
        <f>-STOA!Q52</f>
        <v>0</v>
      </c>
      <c r="AC52">
        <f t="shared" si="0"/>
        <v>2.9423163654908691</v>
      </c>
      <c r="AD52">
        <f t="shared" si="1"/>
        <v>222.80822965209805</v>
      </c>
      <c r="AE52">
        <f>'IDT-1'!E52</f>
        <v>0</v>
      </c>
      <c r="AF52" s="24"/>
      <c r="AG52">
        <f t="shared" si="2"/>
        <v>222.80822965209805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-62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1.3267800000000003</v>
      </c>
      <c r="E53">
        <f>GT_NG!S53</f>
        <v>2.1098798006449724</v>
      </c>
      <c r="F53">
        <f>GT_Spot!S53</f>
        <v>0</v>
      </c>
      <c r="G53">
        <f>PPCL_NG!S53</f>
        <v>43.63298856086034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62.542087784053038</v>
      </c>
      <c r="P53" s="36">
        <v>0</v>
      </c>
      <c r="Q53" s="36">
        <v>0</v>
      </c>
      <c r="R53" s="38">
        <v>0</v>
      </c>
      <c r="S53" s="38">
        <v>0.41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160.32</v>
      </c>
      <c r="AB53" s="75">
        <f>-STOA!Q53</f>
        <v>0</v>
      </c>
      <c r="AC53">
        <f t="shared" si="0"/>
        <v>2.9609667353860165</v>
      </c>
      <c r="AD53">
        <f t="shared" si="1"/>
        <v>225.00986141257761</v>
      </c>
      <c r="AE53">
        <f>'IDT-1'!E53</f>
        <v>0</v>
      </c>
      <c r="AF53" s="24"/>
      <c r="AG53">
        <f t="shared" si="2"/>
        <v>225.00986141257761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-62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1.3267800000000003</v>
      </c>
      <c r="E54">
        <f>GT_NG!S54</f>
        <v>2.1098798006449724</v>
      </c>
      <c r="F54">
        <f>GT_Spot!S54</f>
        <v>0</v>
      </c>
      <c r="G54">
        <f>PPCL_NG!S54</f>
        <v>43.63298856086034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60.572017453987982</v>
      </c>
      <c r="P54" s="36">
        <v>0</v>
      </c>
      <c r="Q54" s="36">
        <v>0</v>
      </c>
      <c r="R54" s="38">
        <v>0</v>
      </c>
      <c r="S54" s="38">
        <v>0.41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160.32</v>
      </c>
      <c r="AB54" s="75">
        <f>-STOA!Q54</f>
        <v>0</v>
      </c>
      <c r="AC54">
        <f t="shared" si="0"/>
        <v>2.9274758291636922</v>
      </c>
      <c r="AD54">
        <f t="shared" si="1"/>
        <v>225.07328198873492</v>
      </c>
      <c r="AE54">
        <f>'IDT-1'!E54</f>
        <v>0</v>
      </c>
      <c r="AF54" s="24"/>
      <c r="AG54">
        <f t="shared" si="2"/>
        <v>225.07328198873492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-60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1.3267800000000003</v>
      </c>
      <c r="E55">
        <f>GT_NG!S55</f>
        <v>2.1107822410147992</v>
      </c>
      <c r="F55">
        <f>GT_Spot!S55</f>
        <v>0</v>
      </c>
      <c r="G55">
        <f>PPCL_NG!S55</f>
        <v>43.63298856086034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60.572017453987982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160.32</v>
      </c>
      <c r="AB55" s="75">
        <f>-STOA!Q55</f>
        <v>0</v>
      </c>
      <c r="AC55">
        <f t="shared" si="0"/>
        <v>2.6699046779161266</v>
      </c>
      <c r="AD55">
        <f t="shared" si="1"/>
        <v>254.92175558035228</v>
      </c>
      <c r="AE55">
        <f>'IDT-1'!E55</f>
        <v>0</v>
      </c>
      <c r="AF55" s="24"/>
      <c r="AG55">
        <f t="shared" si="2"/>
        <v>254.92175558035228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1.3267800000000003</v>
      </c>
      <c r="E56">
        <f>GT_NG!S56</f>
        <v>2.1107822410147992</v>
      </c>
      <c r="F56">
        <f>GT_Spot!S56</f>
        <v>0</v>
      </c>
      <c r="G56">
        <f>PPCL_NG!S56</f>
        <v>43.63298856086034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60.572017453987982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160.32</v>
      </c>
      <c r="AB56" s="75">
        <f>-STOA!Q56</f>
        <v>0</v>
      </c>
      <c r="AC56">
        <f t="shared" si="0"/>
        <v>2.6699046779161266</v>
      </c>
      <c r="AD56">
        <f t="shared" si="1"/>
        <v>254.92175558035228</v>
      </c>
      <c r="AE56">
        <f>'IDT-1'!E56</f>
        <v>0</v>
      </c>
      <c r="AF56" s="24"/>
      <c r="AG56">
        <f t="shared" si="2"/>
        <v>254.92175558035228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1.3267800000000003</v>
      </c>
      <c r="E57">
        <f>GT_NG!S57</f>
        <v>2.1107822410147992</v>
      </c>
      <c r="F57">
        <f>GT_Spot!S57</f>
        <v>0</v>
      </c>
      <c r="G57">
        <f>PPCL_NG!S57</f>
        <v>43.63298856086034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60.572017453987982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160.32</v>
      </c>
      <c r="AB57" s="75">
        <f>-STOA!Q57</f>
        <v>0</v>
      </c>
      <c r="AC57">
        <f t="shared" si="0"/>
        <v>2.6699046779161266</v>
      </c>
      <c r="AD57">
        <f t="shared" si="1"/>
        <v>254.92175558035228</v>
      </c>
      <c r="AE57">
        <f>'IDT-1'!E57</f>
        <v>0</v>
      </c>
      <c r="AF57" s="24"/>
      <c r="AG57">
        <f t="shared" si="2"/>
        <v>254.92175558035228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1.3267800000000003</v>
      </c>
      <c r="E58">
        <f>GT_NG!S58</f>
        <v>2.1107822410147992</v>
      </c>
      <c r="F58">
        <f>GT_Spot!S58</f>
        <v>0</v>
      </c>
      <c r="G58">
        <f>PPCL_NG!S58</f>
        <v>43.63298856086034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60.572017453987982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160.32</v>
      </c>
      <c r="AB58" s="75">
        <f>-STOA!Q58</f>
        <v>0</v>
      </c>
      <c r="AC58">
        <f t="shared" si="0"/>
        <v>2.6699046779161266</v>
      </c>
      <c r="AD58">
        <f t="shared" si="1"/>
        <v>254.92175558035228</v>
      </c>
      <c r="AE58">
        <f>'IDT-1'!E58</f>
        <v>0</v>
      </c>
      <c r="AF58" s="24"/>
      <c r="AG58">
        <f t="shared" si="2"/>
        <v>254.92175558035228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1.3267800000000003</v>
      </c>
      <c r="E59">
        <f>GT_NG!S59</f>
        <v>2.1107822410147992</v>
      </c>
      <c r="F59">
        <f>GT_Spot!S59</f>
        <v>0</v>
      </c>
      <c r="G59">
        <f>PPCL_NG!S59</f>
        <v>43.63298856086034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60.402052045864188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160.32</v>
      </c>
      <c r="AB59" s="75">
        <f>-STOA!Q59</f>
        <v>0</v>
      </c>
      <c r="AC59">
        <f t="shared" si="0"/>
        <v>2.6684769684878864</v>
      </c>
      <c r="AD59">
        <f t="shared" si="1"/>
        <v>254.75321788165672</v>
      </c>
      <c r="AE59">
        <f>'IDT-1'!E59</f>
        <v>0</v>
      </c>
      <c r="AF59" s="24"/>
      <c r="AG59">
        <f t="shared" si="2"/>
        <v>254.75321788165672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1.3267800000000003</v>
      </c>
      <c r="E60">
        <f>GT_NG!S60</f>
        <v>2.1107822410147992</v>
      </c>
      <c r="F60">
        <f>GT_Spot!S60</f>
        <v>0</v>
      </c>
      <c r="G60">
        <f>PPCL_NG!S60</f>
        <v>43.63298856086034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60.402052045864188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160.32</v>
      </c>
      <c r="AB60" s="75">
        <f>-STOA!Q60</f>
        <v>0</v>
      </c>
      <c r="AC60">
        <f t="shared" si="0"/>
        <v>2.6684769684878864</v>
      </c>
      <c r="AD60">
        <f t="shared" si="1"/>
        <v>254.75321788165672</v>
      </c>
      <c r="AE60">
        <f>'IDT-1'!E60</f>
        <v>0</v>
      </c>
      <c r="AF60" s="24"/>
      <c r="AG60">
        <f t="shared" si="2"/>
        <v>254.75321788165672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1.3267800000000003</v>
      </c>
      <c r="E61">
        <f>GT_NG!S61</f>
        <v>2.1107822410147992</v>
      </c>
      <c r="F61">
        <f>GT_Spot!S61</f>
        <v>0</v>
      </c>
      <c r="G61">
        <f>PPCL_NG!S61</f>
        <v>43.63298856086034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73.931687960879813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160.32</v>
      </c>
      <c r="AB61" s="75">
        <f>-STOA!Q61</f>
        <v>0</v>
      </c>
      <c r="AC61">
        <f t="shared" si="0"/>
        <v>2.7821259101740177</v>
      </c>
      <c r="AD61">
        <f t="shared" si="1"/>
        <v>268.16920485498622</v>
      </c>
      <c r="AE61">
        <f>'IDT-1'!E61</f>
        <v>0</v>
      </c>
      <c r="AF61" s="24"/>
      <c r="AG61">
        <f t="shared" si="2"/>
        <v>268.16920485498622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1.3267800000000003</v>
      </c>
      <c r="E62">
        <f>GT_NG!S62</f>
        <v>2.1107822410147992</v>
      </c>
      <c r="F62">
        <f>GT_Spot!S62</f>
        <v>0</v>
      </c>
      <c r="G62">
        <f>PPCL_NG!S62</f>
        <v>43.63298856086034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73.931687960879813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160.32</v>
      </c>
      <c r="AB62" s="75">
        <f>-STOA!Q62</f>
        <v>0</v>
      </c>
      <c r="AC62">
        <f t="shared" si="0"/>
        <v>2.7821259101740177</v>
      </c>
      <c r="AD62">
        <f t="shared" si="1"/>
        <v>268.16920485498622</v>
      </c>
      <c r="AE62">
        <f>'IDT-1'!E62</f>
        <v>0</v>
      </c>
      <c r="AF62" s="24"/>
      <c r="AG62">
        <f t="shared" si="2"/>
        <v>268.16920485498622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-30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1.3267800000000003</v>
      </c>
      <c r="E63">
        <f>GT_NG!S63</f>
        <v>2.1107822410147992</v>
      </c>
      <c r="F63">
        <f>GT_Spot!S63</f>
        <v>0</v>
      </c>
      <c r="G63">
        <f>PPCL_NG!S63</f>
        <v>43.63298856086034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73.271833160879822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160.32</v>
      </c>
      <c r="AB63" s="75">
        <f>-STOA!Q63</f>
        <v>0</v>
      </c>
      <c r="AC63">
        <f t="shared" si="0"/>
        <v>2.7765831298540178</v>
      </c>
      <c r="AD63">
        <f t="shared" si="1"/>
        <v>267.51489283530623</v>
      </c>
      <c r="AE63">
        <f>'IDT-1'!E63</f>
        <v>0</v>
      </c>
      <c r="AF63" s="24"/>
      <c r="AG63">
        <f t="shared" si="2"/>
        <v>267.51489283530623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1.3267800000000003</v>
      </c>
      <c r="E64">
        <f>GT_NG!S64</f>
        <v>2.1107822410147992</v>
      </c>
      <c r="F64">
        <f>GT_Spot!S64</f>
        <v>0</v>
      </c>
      <c r="G64">
        <f>PPCL_NG!S64</f>
        <v>43.63298856086034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73.271833160879822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160.32</v>
      </c>
      <c r="AB64" s="75">
        <f>-STOA!Q64</f>
        <v>0</v>
      </c>
      <c r="AC64">
        <f t="shared" si="0"/>
        <v>2.7765831298540178</v>
      </c>
      <c r="AD64">
        <f t="shared" si="1"/>
        <v>267.51489283530623</v>
      </c>
      <c r="AE64">
        <f>'IDT-1'!E64</f>
        <v>0</v>
      </c>
      <c r="AF64" s="24"/>
      <c r="AG64">
        <f t="shared" si="2"/>
        <v>267.51489283530623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1.3267800000000003</v>
      </c>
      <c r="E65">
        <f>GT_NG!S65</f>
        <v>2.1098798006449724</v>
      </c>
      <c r="F65">
        <f>GT_Spot!S65</f>
        <v>0</v>
      </c>
      <c r="G65">
        <f>PPCL_NG!S65</f>
        <v>43.63298856086034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73.271833160879822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160.32</v>
      </c>
      <c r="AB65" s="75">
        <f>-STOA!Q65</f>
        <v>0</v>
      </c>
      <c r="AC65">
        <f t="shared" si="0"/>
        <v>2.7765755493549111</v>
      </c>
      <c r="AD65">
        <f t="shared" si="1"/>
        <v>267.51399797543553</v>
      </c>
      <c r="AE65">
        <f>'IDT-1'!E65</f>
        <v>0</v>
      </c>
      <c r="AF65" s="24"/>
      <c r="AG65">
        <f t="shared" si="2"/>
        <v>267.51399797543553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1.3267800000000003</v>
      </c>
      <c r="E66">
        <f>GT_NG!S66</f>
        <v>2.1098798006449724</v>
      </c>
      <c r="F66">
        <f>GT_Spot!S66</f>
        <v>0</v>
      </c>
      <c r="G66">
        <f>PPCL_NG!S66</f>
        <v>43.63298856086034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73.271833160879822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163.89</v>
      </c>
      <c r="AB66" s="75">
        <f>-STOA!Q66</f>
        <v>0</v>
      </c>
      <c r="AC66">
        <f t="shared" si="0"/>
        <v>2.8065635493549115</v>
      </c>
      <c r="AD66">
        <f t="shared" si="1"/>
        <v>271.05400997543552</v>
      </c>
      <c r="AE66">
        <f>'IDT-1'!E66</f>
        <v>0</v>
      </c>
      <c r="AF66" s="24"/>
      <c r="AG66">
        <f t="shared" si="2"/>
        <v>271.05400997543552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1.3267800000000003</v>
      </c>
      <c r="E67">
        <f>GT_NG!S67</f>
        <v>2.1098798006449724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73.271833160879822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177.39999999999998</v>
      </c>
      <c r="AB67" s="75">
        <f>-STOA!Q67</f>
        <v>0</v>
      </c>
      <c r="AC67">
        <f t="shared" si="0"/>
        <v>2.9329584454436839</v>
      </c>
      <c r="AD67">
        <f t="shared" si="1"/>
        <v>285.97462651848639</v>
      </c>
      <c r="AE67">
        <f>'IDT-1'!E67</f>
        <v>0</v>
      </c>
      <c r="AF67" s="24"/>
      <c r="AG67">
        <f t="shared" si="2"/>
        <v>285.97462651848639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1.3267800000000003</v>
      </c>
      <c r="E68">
        <f>GT_NG!S68</f>
        <v>2.1098798006449724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73.271833160879822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178.94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2.9458944454436846</v>
      </c>
      <c r="AD68">
        <f t="shared" ref="AD68:AD98" si="4">SUM(B68:AB68,AI68:AV68)-AC68</f>
        <v>287.50169051848638</v>
      </c>
      <c r="AE68">
        <f>'IDT-1'!E68</f>
        <v>0</v>
      </c>
      <c r="AF68" s="24"/>
      <c r="AG68">
        <f t="shared" ref="AG68:AG98" si="5">SUM(AD68:AF68)</f>
        <v>287.50169051848638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1.3267800000000003</v>
      </c>
      <c r="E69">
        <f>GT_NG!S69</f>
        <v>2.1098798006449724</v>
      </c>
      <c r="F69">
        <f>GT_Spot!S69</f>
        <v>0</v>
      </c>
      <c r="G69">
        <f>PPCL_NG!S69</f>
        <v>45.77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73.629443226459216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180.57999999999998</v>
      </c>
      <c r="AB69" s="75">
        <f>-STOA!Q69</f>
        <v>0</v>
      </c>
      <c r="AC69">
        <f t="shared" si="3"/>
        <v>2.9677143699945514</v>
      </c>
      <c r="AD69">
        <f t="shared" si="4"/>
        <v>290.07748065951495</v>
      </c>
      <c r="AE69">
        <f>'IDT-1'!E69</f>
        <v>0</v>
      </c>
      <c r="AF69" s="24"/>
      <c r="AG69">
        <f t="shared" si="5"/>
        <v>290.07748065951495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-30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1.3267800000000003</v>
      </c>
      <c r="E70">
        <f>GT_NG!S70</f>
        <v>2.1098798006449724</v>
      </c>
      <c r="F70">
        <f>GT_Spot!S70</f>
        <v>0</v>
      </c>
      <c r="G70">
        <f>PPCL_NG!S70</f>
        <v>45.77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74.676729729323341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175.66</v>
      </c>
      <c r="AB70" s="75">
        <f>-STOA!Q70</f>
        <v>0</v>
      </c>
      <c r="AC70">
        <f t="shared" si="3"/>
        <v>2.9351835766186101</v>
      </c>
      <c r="AD70">
        <f t="shared" si="4"/>
        <v>286.23729795575497</v>
      </c>
      <c r="AE70">
        <f>'IDT-1'!E70</f>
        <v>0</v>
      </c>
      <c r="AF70" s="24"/>
      <c r="AG70">
        <f t="shared" si="5"/>
        <v>286.23729795575497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1.3267800000000003</v>
      </c>
      <c r="E71">
        <f>GT_NG!S71</f>
        <v>2.1098798006449724</v>
      </c>
      <c r="F71">
        <f>GT_Spot!S71</f>
        <v>0</v>
      </c>
      <c r="G71">
        <f>PPCL_NG!S71</f>
        <v>45.77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74.676729729323341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131.38</v>
      </c>
      <c r="AB71" s="75">
        <f>-STOA!Q71</f>
        <v>0</v>
      </c>
      <c r="AC71">
        <f t="shared" si="3"/>
        <v>2.554760418893721</v>
      </c>
      <c r="AD71">
        <f t="shared" si="4"/>
        <v>243.33772111347989</v>
      </c>
      <c r="AE71">
        <f>'IDT-1'!E71</f>
        <v>0</v>
      </c>
      <c r="AF71" s="24"/>
      <c r="AG71">
        <f t="shared" si="5"/>
        <v>243.33772111347989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-29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1.3267800000000003</v>
      </c>
      <c r="E72">
        <f>GT_NG!S72</f>
        <v>2.1098798006449724</v>
      </c>
      <c r="F72">
        <f>GT_Spot!S72</f>
        <v>0</v>
      </c>
      <c r="G72">
        <f>PPCL_NG!S72</f>
        <v>45.77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75.174829392683179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-10</v>
      </c>
      <c r="AA72" s="75">
        <f>STOA!K72</f>
        <v>131.38</v>
      </c>
      <c r="AB72" s="75">
        <f>-STOA!Q72</f>
        <v>0</v>
      </c>
      <c r="AC72">
        <f t="shared" si="3"/>
        <v>2.6097714024152778</v>
      </c>
      <c r="AD72">
        <f t="shared" si="4"/>
        <v>237.78080979331816</v>
      </c>
      <c r="AE72">
        <f>'IDT-1'!E72</f>
        <v>0</v>
      </c>
      <c r="AF72" s="24"/>
      <c r="AG72">
        <f t="shared" si="5"/>
        <v>237.78080979331816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-25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1.3267800000000003</v>
      </c>
      <c r="E73">
        <f>GT_NG!S73</f>
        <v>2.1098798006449724</v>
      </c>
      <c r="F73">
        <f>GT_Spot!S73</f>
        <v>0</v>
      </c>
      <c r="G73">
        <f>PPCL_NG!S73</f>
        <v>45.77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75.18478704087596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-15</v>
      </c>
      <c r="AA73" s="75">
        <f>STOA!K73</f>
        <v>131.38</v>
      </c>
      <c r="AB73" s="75">
        <f>-STOA!Q73</f>
        <v>0</v>
      </c>
      <c r="AC73">
        <f t="shared" si="3"/>
        <v>2.7538647279832116</v>
      </c>
      <c r="AD73">
        <f t="shared" si="4"/>
        <v>220.64667411594306</v>
      </c>
      <c r="AE73">
        <f>'IDT-1'!E73</f>
        <v>0</v>
      </c>
      <c r="AF73" s="24"/>
      <c r="AG73">
        <f t="shared" si="5"/>
        <v>220.64667411594306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-37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1.3267800000000003</v>
      </c>
      <c r="E74">
        <f>GT_NG!S74</f>
        <v>2.1098798006449724</v>
      </c>
      <c r="F74">
        <f>GT_Spot!S74</f>
        <v>0</v>
      </c>
      <c r="G74">
        <f>PPCL_NG!S74</f>
        <v>45.77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76.101290543301616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-21</v>
      </c>
      <c r="AA74" s="75">
        <f>STOA!K74</f>
        <v>131.38</v>
      </c>
      <c r="AB74" s="75">
        <f>-STOA!Q74</f>
        <v>0</v>
      </c>
      <c r="AC74">
        <f t="shared" si="3"/>
        <v>2.8208614614778105</v>
      </c>
      <c r="AD74">
        <f t="shared" si="4"/>
        <v>214.49618088487406</v>
      </c>
      <c r="AE74">
        <f>'IDT-1'!E74</f>
        <v>0</v>
      </c>
      <c r="AF74" s="24"/>
      <c r="AG74">
        <f t="shared" si="5"/>
        <v>214.49618088487406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-38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1.3267800000000003</v>
      </c>
      <c r="E75">
        <f>GT_NG!S75</f>
        <v>2.1098798006449724</v>
      </c>
      <c r="F75">
        <f>GT_Spot!S75</f>
        <v>0</v>
      </c>
      <c r="G75">
        <f>PPCL_NG!S75</f>
        <v>45.77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78.058093431204824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-26</v>
      </c>
      <c r="AA75" s="75">
        <f>STOA!K75</f>
        <v>131.38</v>
      </c>
      <c r="AB75" s="75">
        <f>-STOA!Q75</f>
        <v>0</v>
      </c>
      <c r="AC75">
        <f t="shared" si="3"/>
        <v>2.8965967098104208</v>
      </c>
      <c r="AD75">
        <f t="shared" si="4"/>
        <v>209.37724852444467</v>
      </c>
      <c r="AE75">
        <f>'IDT-1'!E75</f>
        <v>0</v>
      </c>
      <c r="AF75" s="24"/>
      <c r="AG75">
        <f t="shared" si="5"/>
        <v>209.37724852444467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-40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1.3267800000000003</v>
      </c>
      <c r="E76">
        <f>GT_NG!S76</f>
        <v>2.1098798006449724</v>
      </c>
      <c r="F76">
        <f>GT_Spot!S76</f>
        <v>0</v>
      </c>
      <c r="G76">
        <f>PPCL_NG!S76</f>
        <v>45.77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82.400501172048493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-30</v>
      </c>
      <c r="AA76" s="75">
        <f>STOA!K76</f>
        <v>131.38</v>
      </c>
      <c r="AB76" s="75">
        <f>-STOA!Q76</f>
        <v>0</v>
      </c>
      <c r="AC76">
        <f t="shared" si="3"/>
        <v>3.0177845120823981</v>
      </c>
      <c r="AD76">
        <f t="shared" si="4"/>
        <v>203.59846846301636</v>
      </c>
      <c r="AE76">
        <f>'IDT-1'!E76</f>
        <v>0</v>
      </c>
      <c r="AF76" s="24"/>
      <c r="AG76">
        <f t="shared" si="5"/>
        <v>203.59846846301636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1.3267800000000003</v>
      </c>
      <c r="E77">
        <f>GT_NG!S77</f>
        <v>2.1098798006449724</v>
      </c>
      <c r="F77">
        <f>GT_Spot!S77</f>
        <v>0</v>
      </c>
      <c r="G77">
        <f>PPCL_NG!S77</f>
        <v>45.77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80.340429990293131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-33</v>
      </c>
      <c r="AA77" s="75">
        <f>STOA!K77</f>
        <v>131.38</v>
      </c>
      <c r="AB77" s="75">
        <f>-STOA!Q77</f>
        <v>0</v>
      </c>
      <c r="AC77">
        <f t="shared" si="3"/>
        <v>3.0089510718805426</v>
      </c>
      <c r="AD77">
        <f t="shared" si="4"/>
        <v>200.54723072146285</v>
      </c>
      <c r="AE77">
        <f>'IDT-1'!E77</f>
        <v>0</v>
      </c>
      <c r="AF77" s="24"/>
      <c r="AG77">
        <f t="shared" si="5"/>
        <v>200.54723072146285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-44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1.3267800000000003</v>
      </c>
      <c r="E78">
        <f>GT_NG!S78</f>
        <v>2.1098798006449724</v>
      </c>
      <c r="F78">
        <f>GT_Spot!S78</f>
        <v>0</v>
      </c>
      <c r="G78">
        <f>PPCL_NG!S78</f>
        <v>45.77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80.88389213835751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-38</v>
      </c>
      <c r="AA78" s="75">
        <f>STOA!K78</f>
        <v>131.38</v>
      </c>
      <c r="AB78" s="75">
        <f>-STOA!Q78</f>
        <v>0</v>
      </c>
      <c r="AC78">
        <f t="shared" si="3"/>
        <v>3.0558719425487282</v>
      </c>
      <c r="AD78">
        <f t="shared" si="4"/>
        <v>196.04377199885906</v>
      </c>
      <c r="AE78">
        <f>'IDT-1'!E78</f>
        <v>0</v>
      </c>
      <c r="AF78" s="24"/>
      <c r="AG78">
        <f t="shared" si="5"/>
        <v>196.04377199885906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-44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1.3267800000000003</v>
      </c>
      <c r="E79">
        <f>GT_NG!S79</f>
        <v>2.1098798006449724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22.99893975014982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94.085214344813096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-59</v>
      </c>
      <c r="AA79" s="75">
        <f>STOA!K79</f>
        <v>131.38</v>
      </c>
      <c r="AB79" s="75">
        <f>-STOA!Q79</f>
        <v>0</v>
      </c>
      <c r="AC79">
        <f t="shared" si="3"/>
        <v>3.6724973409586843</v>
      </c>
      <c r="AD79">
        <f t="shared" si="4"/>
        <v>172.42831655464923</v>
      </c>
      <c r="AE79">
        <f>'IDT-1'!E79</f>
        <v>0</v>
      </c>
      <c r="AF79" s="24"/>
      <c r="AG79">
        <f t="shared" si="5"/>
        <v>172.42831655464923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-71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1.3267800000000003</v>
      </c>
      <c r="E80">
        <f>GT_NG!S80</f>
        <v>2.1090287667331244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22.99893975014982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95.275851577410805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-53</v>
      </c>
      <c r="AA80" s="75">
        <f>STOA!K80</f>
        <v>131.38</v>
      </c>
      <c r="AB80" s="75">
        <f>-STOA!Q80</f>
        <v>0</v>
      </c>
      <c r="AC80">
        <f t="shared" si="3"/>
        <v>3.6486069141280892</v>
      </c>
      <c r="AD80">
        <f t="shared" si="4"/>
        <v>177.64199318016566</v>
      </c>
      <c r="AE80">
        <f>'IDT-1'!E80</f>
        <v>0</v>
      </c>
      <c r="AF80" s="24"/>
      <c r="AG80">
        <f t="shared" si="5"/>
        <v>177.64199318016566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-73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1.3267800000000003</v>
      </c>
      <c r="E81">
        <f>GT_NG!S81</f>
        <v>2.1090287667331244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22.99893975014982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94.631743343238881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-41</v>
      </c>
      <c r="AA81" s="75">
        <f>STOA!K81</f>
        <v>131.38</v>
      </c>
      <c r="AB81" s="75">
        <f>-STOA!Q81</f>
        <v>0</v>
      </c>
      <c r="AC81">
        <f t="shared" si="3"/>
        <v>3.4314174618388193</v>
      </c>
      <c r="AD81">
        <f t="shared" si="4"/>
        <v>202.21507439828304</v>
      </c>
      <c r="AE81">
        <f>'IDT-1'!E81</f>
        <v>0</v>
      </c>
      <c r="AF81" s="24"/>
      <c r="AG81">
        <f t="shared" si="5"/>
        <v>202.21507439828304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-60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1.3267800000000003</v>
      </c>
      <c r="E82">
        <f>GT_NG!S82</f>
        <v>2.1090287667331244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22.99893975014982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90.67556988976942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-44</v>
      </c>
      <c r="AA82" s="75">
        <f>STOA!K82</f>
        <v>131.38</v>
      </c>
      <c r="AB82" s="75">
        <f>-STOA!Q82</f>
        <v>0</v>
      </c>
      <c r="AC82">
        <f t="shared" si="3"/>
        <v>3.3812432893798969</v>
      </c>
      <c r="AD82">
        <f t="shared" si="4"/>
        <v>200.30907511727244</v>
      </c>
      <c r="AE82">
        <f>'IDT-1'!E82</f>
        <v>0</v>
      </c>
      <c r="AF82" s="24"/>
      <c r="AG82">
        <f t="shared" si="5"/>
        <v>200.30907511727244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-55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1.3267800000000003</v>
      </c>
      <c r="E83">
        <f>GT_NG!S83</f>
        <v>2.1090287667331244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22.99895278422802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90.297554591008264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-46</v>
      </c>
      <c r="AA83" s="75">
        <f>STOA!K83</f>
        <v>131.38</v>
      </c>
      <c r="AB83" s="75">
        <f>-STOA!Q83</f>
        <v>0</v>
      </c>
      <c r="AC83">
        <f t="shared" si="3"/>
        <v>3.3950103858063385</v>
      </c>
      <c r="AD83">
        <f t="shared" si="4"/>
        <v>197.91730575616307</v>
      </c>
      <c r="AE83">
        <f>'IDT-1'!E83</f>
        <v>0</v>
      </c>
      <c r="AF83" s="24"/>
      <c r="AG83">
        <f t="shared" si="5"/>
        <v>197.91730575616307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-55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1.3267800000000003</v>
      </c>
      <c r="E84">
        <f>GT_NG!S84</f>
        <v>2.1090287667331244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22.99895278422802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90.307815957887996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-48</v>
      </c>
      <c r="AA84" s="75">
        <f>STOA!K84</f>
        <v>131.38</v>
      </c>
      <c r="AB84" s="75">
        <f>-STOA!Q84</f>
        <v>0</v>
      </c>
      <c r="AC84">
        <f t="shared" si="3"/>
        <v>3.4120388967379065</v>
      </c>
      <c r="AD84">
        <f t="shared" si="4"/>
        <v>195.91053861211125</v>
      </c>
      <c r="AE84">
        <f>'IDT-1'!E84</f>
        <v>0</v>
      </c>
      <c r="AF84" s="24"/>
      <c r="AG84">
        <f t="shared" si="5"/>
        <v>195.91053861211125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1.3267800000000003</v>
      </c>
      <c r="E85">
        <f>GT_NG!S85</f>
        <v>2.1090287667331244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22.99896540866358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90.307815957887996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-49</v>
      </c>
      <c r="AA85" s="75">
        <f>STOA!K85</f>
        <v>131.38</v>
      </c>
      <c r="AB85" s="75">
        <f>-STOA!Q85</f>
        <v>0</v>
      </c>
      <c r="AC85">
        <f t="shared" si="3"/>
        <v>3.3357985832591641</v>
      </c>
      <c r="AD85">
        <f t="shared" si="4"/>
        <v>204.98679155002554</v>
      </c>
      <c r="AE85">
        <f>'IDT-1'!E85</f>
        <v>0</v>
      </c>
      <c r="AF85" s="24"/>
      <c r="AG85">
        <f t="shared" si="5"/>
        <v>204.98679155002554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1.3267800000000003</v>
      </c>
      <c r="E86">
        <f>GT_NG!S86</f>
        <v>2.1090287667331244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89.911288621200384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131.38</v>
      </c>
      <c r="AB86" s="75">
        <f>-STOA!Q86</f>
        <v>0</v>
      </c>
      <c r="AC86">
        <f t="shared" si="3"/>
        <v>3.3409476019231024</v>
      </c>
      <c r="AD86">
        <f t="shared" si="4"/>
        <v>203.58614978601042</v>
      </c>
      <c r="AE86">
        <f>'IDT-1'!E86</f>
        <v>0</v>
      </c>
      <c r="AF86" s="24"/>
      <c r="AG86">
        <f t="shared" si="5"/>
        <v>203.58614978601042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1.3267800000000003</v>
      </c>
      <c r="E87">
        <f>GT_NG!S87</f>
        <v>2.1090287667331244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89.881295343366901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-51</v>
      </c>
      <c r="AA87" s="75">
        <f>STOA!K87</f>
        <v>131.38</v>
      </c>
      <c r="AB87" s="75">
        <f>-STOA!Q87</f>
        <v>0</v>
      </c>
      <c r="AC87">
        <f t="shared" si="3"/>
        <v>3.3491668161141908</v>
      </c>
      <c r="AD87">
        <f t="shared" si="4"/>
        <v>202.54793729398585</v>
      </c>
      <c r="AE87">
        <f>'IDT-1'!E87</f>
        <v>0</v>
      </c>
      <c r="AF87" s="24"/>
      <c r="AG87">
        <f t="shared" si="5"/>
        <v>202.54793729398585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1.3267800000000003</v>
      </c>
      <c r="E88">
        <f>GT_NG!S88</f>
        <v>2.1090287667331244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89.911290943319443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131.38</v>
      </c>
      <c r="AB88" s="75">
        <f>-STOA!Q88</f>
        <v>0</v>
      </c>
      <c r="AC88">
        <f t="shared" si="3"/>
        <v>3.3409476214289029</v>
      </c>
      <c r="AD88">
        <f t="shared" si="4"/>
        <v>203.58615208862366</v>
      </c>
      <c r="AE88">
        <f>'IDT-1'!E88</f>
        <v>0</v>
      </c>
      <c r="AF88" s="24"/>
      <c r="AG88">
        <f t="shared" si="5"/>
        <v>203.58615208862366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-45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1.3267800000000003</v>
      </c>
      <c r="E89">
        <f>GT_NG!S89</f>
        <v>2.1090287667331244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22.999025630163104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89.911290943319443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131.38</v>
      </c>
      <c r="AB89" s="75">
        <f>-STOA!Q89</f>
        <v>0</v>
      </c>
      <c r="AC89">
        <f t="shared" si="3"/>
        <v>3.3409394367222731</v>
      </c>
      <c r="AD89">
        <f t="shared" si="4"/>
        <v>203.5851859034934</v>
      </c>
      <c r="AE89">
        <f>'IDT-1'!E89</f>
        <v>0</v>
      </c>
      <c r="AF89" s="24"/>
      <c r="AG89">
        <f t="shared" si="5"/>
        <v>203.5851859034934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-45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1.3267800000000003</v>
      </c>
      <c r="E90">
        <f>GT_NG!S90</f>
        <v>2.1090287667331244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22.999025630163104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90.457818280007032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-51</v>
      </c>
      <c r="AA90" s="75">
        <f>STOA!K90</f>
        <v>131.38</v>
      </c>
      <c r="AB90" s="75">
        <f>-STOA!Q90</f>
        <v>0</v>
      </c>
      <c r="AC90">
        <f t="shared" si="3"/>
        <v>3.3540014240753382</v>
      </c>
      <c r="AD90">
        <f t="shared" si="4"/>
        <v>203.11865125282793</v>
      </c>
      <c r="AE90">
        <f>'IDT-1'!E90</f>
        <v>0</v>
      </c>
      <c r="AF90" s="24"/>
      <c r="AG90">
        <f t="shared" si="5"/>
        <v>203.11865125282793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1.3267800000000003</v>
      </c>
      <c r="E91">
        <f>GT_NG!S91</f>
        <v>2.1090287667331244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90.457818280007032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-53</v>
      </c>
      <c r="AA91" s="75">
        <f>STOA!K91</f>
        <v>131.38</v>
      </c>
      <c r="AB91" s="75">
        <f>-STOA!Q91</f>
        <v>0</v>
      </c>
      <c r="AC91">
        <f t="shared" si="3"/>
        <v>3.3709519242317456</v>
      </c>
      <c r="AD91">
        <f t="shared" si="4"/>
        <v>201.1026751225084</v>
      </c>
      <c r="AE91">
        <f>'IDT-1'!E91</f>
        <v>0</v>
      </c>
      <c r="AF91" s="24"/>
      <c r="AG91">
        <f t="shared" si="5"/>
        <v>201.1026751225084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-45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1.3267800000000003</v>
      </c>
      <c r="E92">
        <f>GT_NG!S92</f>
        <v>2.1090287667331244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90.457818280007032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-52</v>
      </c>
      <c r="AA92" s="75">
        <f>STOA!K92</f>
        <v>131.38</v>
      </c>
      <c r="AB92" s="75">
        <f>-STOA!Q92</f>
        <v>0</v>
      </c>
      <c r="AC92">
        <f t="shared" si="3"/>
        <v>3.3624807665068568</v>
      </c>
      <c r="AD92">
        <f t="shared" si="4"/>
        <v>202.1111462802333</v>
      </c>
      <c r="AE92">
        <f>'IDT-1'!E92</f>
        <v>0</v>
      </c>
      <c r="AF92" s="24"/>
      <c r="AG92">
        <f t="shared" si="5"/>
        <v>202.1111462802333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-45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1.3267800000000003</v>
      </c>
      <c r="E93">
        <f>GT_NG!S93</f>
        <v>2.1090287667331244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90.457818280007032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-51</v>
      </c>
      <c r="AA93" s="75">
        <f>STOA!K93</f>
        <v>131.38</v>
      </c>
      <c r="AB93" s="75">
        <f>-STOA!Q93</f>
        <v>0</v>
      </c>
      <c r="AC93">
        <f t="shared" si="3"/>
        <v>3.3540096087819675</v>
      </c>
      <c r="AD93">
        <f t="shared" si="4"/>
        <v>203.11961743795817</v>
      </c>
      <c r="AE93">
        <f>'IDT-1'!E93</f>
        <v>0</v>
      </c>
      <c r="AF93" s="24"/>
      <c r="AG93">
        <f t="shared" si="5"/>
        <v>203.11961743795817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1.3267800000000003</v>
      </c>
      <c r="E94">
        <f>GT_NG!S94</f>
        <v>2.1090287667331244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89.406039006195527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-51</v>
      </c>
      <c r="AA94" s="75">
        <f>STOA!K94</f>
        <v>131.38</v>
      </c>
      <c r="AB94" s="75">
        <f>-STOA!Q94</f>
        <v>0</v>
      </c>
      <c r="AC94">
        <f t="shared" si="3"/>
        <v>3.3451746628819512</v>
      </c>
      <c r="AD94">
        <f t="shared" si="4"/>
        <v>202.0766731100467</v>
      </c>
      <c r="AE94">
        <f>'IDT-1'!E94</f>
        <v>0</v>
      </c>
      <c r="AF94" s="24"/>
      <c r="AG94">
        <f t="shared" si="5"/>
        <v>202.0766731100467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1.3267800000000003</v>
      </c>
      <c r="E95">
        <f>GT_NG!S95</f>
        <v>2.1090287667331244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89.635931209804738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-52</v>
      </c>
      <c r="AA95" s="75">
        <f>STOA!K95</f>
        <v>131.38</v>
      </c>
      <c r="AB95" s="75">
        <f>-STOA!Q95</f>
        <v>0</v>
      </c>
      <c r="AC95">
        <f t="shared" si="3"/>
        <v>3.3979327037416036</v>
      </c>
      <c r="AD95">
        <f t="shared" si="4"/>
        <v>196.25380727279625</v>
      </c>
      <c r="AE95">
        <f>'IDT-1'!E95</f>
        <v>0</v>
      </c>
      <c r="AF95" s="24"/>
      <c r="AG95">
        <f t="shared" si="5"/>
        <v>196.25380727279625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1.3267800000000003</v>
      </c>
      <c r="E96">
        <f>GT_NG!S96</f>
        <v>2.1090287667331244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89.635931209804738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-54</v>
      </c>
      <c r="AA96" s="75">
        <f>STOA!K96</f>
        <v>131.38</v>
      </c>
      <c r="AB96" s="75">
        <f>-STOA!Q96</f>
        <v>0</v>
      </c>
      <c r="AC96">
        <f t="shared" si="3"/>
        <v>3.4148750191913813</v>
      </c>
      <c r="AD96">
        <f t="shared" si="4"/>
        <v>194.23686495734648</v>
      </c>
      <c r="AE96">
        <f>'IDT-1'!E96</f>
        <v>0</v>
      </c>
      <c r="AF96" s="24"/>
      <c r="AG96">
        <f t="shared" si="5"/>
        <v>194.23686495734648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1.3267800000000003</v>
      </c>
      <c r="E97">
        <f>GT_NG!S97</f>
        <v>2.1090287667331244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89.635931209804738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-54</v>
      </c>
      <c r="AA97" s="75">
        <f>STOA!K97</f>
        <v>131.38</v>
      </c>
      <c r="AB97" s="75">
        <f>-STOA!Q97</f>
        <v>0</v>
      </c>
      <c r="AC97">
        <f t="shared" si="3"/>
        <v>3.4572308078158267</v>
      </c>
      <c r="AD97">
        <f t="shared" si="4"/>
        <v>189.19450916872205</v>
      </c>
      <c r="AE97">
        <f>'IDT-1'!E97</f>
        <v>0</v>
      </c>
      <c r="AF97" s="24"/>
      <c r="AG97">
        <f t="shared" si="5"/>
        <v>189.19450916872205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1.3267800000000003</v>
      </c>
      <c r="E98">
        <f>GT_NG!S98</f>
        <v>2.1090287667331244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89.635931209804738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-54</v>
      </c>
      <c r="AA98" s="75">
        <f>STOA!K98</f>
        <v>131.38</v>
      </c>
      <c r="AB98" s="75">
        <f>-STOA!Q98</f>
        <v>0</v>
      </c>
      <c r="AC98">
        <f t="shared" si="3"/>
        <v>3.4572308078158267</v>
      </c>
      <c r="AD98">
        <f t="shared" si="4"/>
        <v>189.19450916872205</v>
      </c>
      <c r="AE98">
        <f>'IDT-1'!E98</f>
        <v>0</v>
      </c>
      <c r="AF98" s="24"/>
      <c r="AG98">
        <f t="shared" si="5"/>
        <v>189.19450916872205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5.0632775803587118E-2</v>
      </c>
      <c r="F99">
        <f t="shared" si="6"/>
        <v>0</v>
      </c>
      <c r="G99">
        <f t="shared" si="6"/>
        <v>1.0840449428043022</v>
      </c>
      <c r="H99">
        <f t="shared" si="6"/>
        <v>0</v>
      </c>
      <c r="I99">
        <f t="shared" si="6"/>
        <v>0.49638571408852472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1.7853401037576908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6.7645000000000038E-2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-0.89987750000000011</v>
      </c>
      <c r="AA99" s="75">
        <f t="shared" si="6"/>
        <v>3.4428274999999924</v>
      </c>
      <c r="AB99" s="75">
        <f t="shared" si="6"/>
        <v>0</v>
      </c>
      <c r="AC99">
        <f t="shared" si="6"/>
        <v>7.5477087897094675E-2</v>
      </c>
      <c r="AD99">
        <f t="shared" si="6"/>
        <v>4.8736166685570099</v>
      </c>
      <c r="AE99">
        <f t="shared" si="6"/>
        <v>0</v>
      </c>
      <c r="AG99">
        <f t="shared" si="6"/>
        <v>4.8736166685570099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-1.1097474999999999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45472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0.21596399999999999</v>
      </c>
      <c r="AD3">
        <f>SUM(B3:AB3,AI3:AV3)-AC3</f>
        <v>25.494036000000001</v>
      </c>
      <c r="AE3">
        <f>'IDT-1'!D3</f>
        <v>0</v>
      </c>
      <c r="AF3" s="24"/>
      <c r="AG3">
        <f>SUM(AD3:AF3)</f>
        <v>25.494036000000001</v>
      </c>
      <c r="AI3" s="34">
        <f>PXIL!L3</f>
        <v>0</v>
      </c>
      <c r="AJ3" s="34">
        <f>PXIL!R3</f>
        <v>0</v>
      </c>
      <c r="AK3" s="34">
        <f>RTM_IEX!L3</f>
        <v>6.9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0.22276799999999997</v>
      </c>
      <c r="AD4">
        <f t="shared" ref="AD4:AD67" si="1">SUM(B4:AB4,AI4:AV4)-AC4</f>
        <v>26.297232000000001</v>
      </c>
      <c r="AE4">
        <f>'IDT-1'!D4</f>
        <v>0</v>
      </c>
      <c r="AF4" s="24"/>
      <c r="AG4">
        <f t="shared" ref="AG4:AG67" si="2">SUM(AD4:AF4)</f>
        <v>26.297232000000001</v>
      </c>
      <c r="AI4" s="34">
        <f>PXIL!L4</f>
        <v>0</v>
      </c>
      <c r="AJ4" s="34">
        <f>PXIL!R4</f>
        <v>0</v>
      </c>
      <c r="AK4" s="34">
        <f>RTM_IEX!L4</f>
        <v>7.71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0.17421599999999998</v>
      </c>
      <c r="AD5">
        <f t="shared" si="1"/>
        <v>20.565783999999997</v>
      </c>
      <c r="AE5">
        <f>'IDT-1'!D5</f>
        <v>0</v>
      </c>
      <c r="AF5" s="24"/>
      <c r="AG5">
        <f t="shared" si="2"/>
        <v>20.565783999999997</v>
      </c>
      <c r="AI5" s="34">
        <f>PXIL!L5</f>
        <v>0</v>
      </c>
      <c r="AJ5" s="34">
        <f>PXIL!R5</f>
        <v>0</v>
      </c>
      <c r="AK5" s="34">
        <f>RTM_IEX!L5</f>
        <v>1.93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9.11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0.17421599999999998</v>
      </c>
      <c r="AD6">
        <f t="shared" si="1"/>
        <v>20.565783999999997</v>
      </c>
      <c r="AE6">
        <f>'IDT-1'!D6</f>
        <v>0</v>
      </c>
      <c r="AF6" s="24"/>
      <c r="AG6">
        <f t="shared" si="2"/>
        <v>20.565783999999997</v>
      </c>
      <c r="AI6" s="34">
        <f>PXIL!L6</f>
        <v>0</v>
      </c>
      <c r="AJ6" s="34">
        <f>PXIL!R6</f>
        <v>0</v>
      </c>
      <c r="AK6" s="34">
        <f>RTM_IEX!L6</f>
        <v>1.93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9.3000000000000007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0.175812</v>
      </c>
      <c r="AD7">
        <f t="shared" si="1"/>
        <v>20.754187999999999</v>
      </c>
      <c r="AE7">
        <f>'IDT-1'!D7</f>
        <v>0</v>
      </c>
      <c r="AF7" s="24"/>
      <c r="AG7">
        <f t="shared" si="2"/>
        <v>20.754187999999999</v>
      </c>
      <c r="AI7" s="34">
        <f>PXIL!L7</f>
        <v>0</v>
      </c>
      <c r="AJ7" s="34">
        <f>PXIL!R7</f>
        <v>0</v>
      </c>
      <c r="AK7" s="34">
        <f>RTM_IEX!L7</f>
        <v>1.93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9.3000000000000007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0.175812</v>
      </c>
      <c r="AD8">
        <f t="shared" si="1"/>
        <v>20.754187999999999</v>
      </c>
      <c r="AE8">
        <f>'IDT-1'!D8</f>
        <v>0</v>
      </c>
      <c r="AF8" s="24"/>
      <c r="AG8">
        <f t="shared" si="2"/>
        <v>20.754187999999999</v>
      </c>
      <c r="AI8" s="34">
        <f>PXIL!L8</f>
        <v>0</v>
      </c>
      <c r="AJ8" s="34">
        <f>PXIL!R8</f>
        <v>0</v>
      </c>
      <c r="AK8" s="34">
        <f>RTM_IEX!L8</f>
        <v>1.93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9.3000000000000007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0.175812</v>
      </c>
      <c r="AD9">
        <f t="shared" si="1"/>
        <v>20.754187999999999</v>
      </c>
      <c r="AE9">
        <f>'IDT-1'!D9</f>
        <v>0</v>
      </c>
      <c r="AF9" s="24"/>
      <c r="AG9">
        <f t="shared" si="2"/>
        <v>20.754187999999999</v>
      </c>
      <c r="AI9" s="34">
        <f>PXIL!L9</f>
        <v>0</v>
      </c>
      <c r="AJ9" s="34">
        <f>PXIL!R9</f>
        <v>0</v>
      </c>
      <c r="AK9" s="34">
        <f>RTM_IEX!L9</f>
        <v>1.93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9.3000000000000007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0.175812</v>
      </c>
      <c r="AD10">
        <f t="shared" si="1"/>
        <v>20.754187999999999</v>
      </c>
      <c r="AE10">
        <f>'IDT-1'!D10</f>
        <v>0</v>
      </c>
      <c r="AF10" s="24"/>
      <c r="AG10">
        <f t="shared" si="2"/>
        <v>20.754187999999999</v>
      </c>
      <c r="AI10" s="34">
        <f>PXIL!L10</f>
        <v>0</v>
      </c>
      <c r="AJ10" s="34">
        <f>PXIL!R10</f>
        <v>0</v>
      </c>
      <c r="AK10" s="34">
        <f>RTM_IEX!L10</f>
        <v>1.93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9.3000000000000007</v>
      </c>
      <c r="H11">
        <f>PPCL_Spot!R11</f>
        <v>0</v>
      </c>
      <c r="I11">
        <f>Bawana_NG!R11</f>
        <v>5.8397307887336929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0.216297738625363</v>
      </c>
      <c r="AD11">
        <f t="shared" si="1"/>
        <v>25.533433050108329</v>
      </c>
      <c r="AE11">
        <f>'IDT-1'!D11</f>
        <v>0</v>
      </c>
      <c r="AF11" s="24"/>
      <c r="AG11">
        <f t="shared" si="2"/>
        <v>25.533433050108329</v>
      </c>
      <c r="AI11" s="34">
        <f>PXIL!L11</f>
        <v>0</v>
      </c>
      <c r="AJ11" s="34">
        <f>PXIL!R11</f>
        <v>0</v>
      </c>
      <c r="AK11" s="34">
        <f>RTM_IEX!L11</f>
        <v>6.75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9.3000000000000007</v>
      </c>
      <c r="H12">
        <f>PPCL_Spot!R12</f>
        <v>0</v>
      </c>
      <c r="I12">
        <f>Bawana_NG!R12</f>
        <v>5.8397307887336929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0.216297738625363</v>
      </c>
      <c r="AD12">
        <f t="shared" si="1"/>
        <v>25.533433050108329</v>
      </c>
      <c r="AE12">
        <f>'IDT-1'!D12</f>
        <v>0</v>
      </c>
      <c r="AF12" s="24"/>
      <c r="AG12">
        <f t="shared" si="2"/>
        <v>25.533433050108329</v>
      </c>
      <c r="AI12" s="34">
        <f>PXIL!L12</f>
        <v>0</v>
      </c>
      <c r="AJ12" s="34">
        <f>PXIL!R12</f>
        <v>0</v>
      </c>
      <c r="AK12" s="34">
        <f>RTM_IEX!L12</f>
        <v>6.75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9.3000000000000007</v>
      </c>
      <c r="H13">
        <f>PPCL_Spot!R13</f>
        <v>0</v>
      </c>
      <c r="I13">
        <f>Bawana_NG!R13</f>
        <v>5.8397307887336929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0.216297738625363</v>
      </c>
      <c r="AD13">
        <f t="shared" si="1"/>
        <v>25.533433050108329</v>
      </c>
      <c r="AE13">
        <f>'IDT-1'!D13</f>
        <v>0</v>
      </c>
      <c r="AF13" s="24"/>
      <c r="AG13">
        <f t="shared" si="2"/>
        <v>25.533433050108329</v>
      </c>
      <c r="AI13" s="34">
        <f>PXIL!L13</f>
        <v>0</v>
      </c>
      <c r="AJ13" s="34">
        <f>PXIL!R13</f>
        <v>0</v>
      </c>
      <c r="AK13" s="34">
        <f>RTM_IEX!L13</f>
        <v>6.75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9.3000000000000007</v>
      </c>
      <c r="H14">
        <f>PPCL_Spot!R14</f>
        <v>0</v>
      </c>
      <c r="I14">
        <f>Bawana_NG!R14</f>
        <v>5.8397307887336929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0.216297738625363</v>
      </c>
      <c r="AD14">
        <f t="shared" si="1"/>
        <v>25.533433050108329</v>
      </c>
      <c r="AE14">
        <f>'IDT-1'!D14</f>
        <v>0</v>
      </c>
      <c r="AF14" s="24"/>
      <c r="AG14">
        <f t="shared" si="2"/>
        <v>25.533433050108329</v>
      </c>
      <c r="AI14" s="34">
        <f>PXIL!L14</f>
        <v>0</v>
      </c>
      <c r="AJ14" s="34">
        <f>PXIL!R14</f>
        <v>0</v>
      </c>
      <c r="AK14" s="34">
        <f>RTM_IEX!L14</f>
        <v>6.75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9.3000000000000007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0.20823373088486979</v>
      </c>
      <c r="AD15">
        <f t="shared" si="1"/>
        <v>24.581496136361533</v>
      </c>
      <c r="AE15">
        <f>'IDT-1'!D15</f>
        <v>0</v>
      </c>
      <c r="AF15" s="24"/>
      <c r="AG15">
        <f t="shared" si="2"/>
        <v>24.581496136361533</v>
      </c>
      <c r="AI15" s="34">
        <f>PXIL!L15</f>
        <v>0</v>
      </c>
      <c r="AJ15" s="34">
        <f>PXIL!R15</f>
        <v>0</v>
      </c>
      <c r="AK15" s="34">
        <f>RTM_IEX!L15</f>
        <v>5.79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9.3000000000000007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0.20823373088486979</v>
      </c>
      <c r="AD16">
        <f t="shared" si="1"/>
        <v>24.581496136361533</v>
      </c>
      <c r="AE16">
        <f>'IDT-1'!D16</f>
        <v>0</v>
      </c>
      <c r="AF16" s="24"/>
      <c r="AG16">
        <f t="shared" si="2"/>
        <v>24.581496136361533</v>
      </c>
      <c r="AI16" s="34">
        <f>PXIL!L16</f>
        <v>0</v>
      </c>
      <c r="AJ16" s="34">
        <f>PXIL!R16</f>
        <v>0</v>
      </c>
      <c r="AK16" s="34">
        <f>RTM_IEX!L16</f>
        <v>5.79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9.3000000000000007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0.20823373088486979</v>
      </c>
      <c r="AD17">
        <f t="shared" si="1"/>
        <v>24.581496136361533</v>
      </c>
      <c r="AE17">
        <f>'IDT-1'!D17</f>
        <v>0</v>
      </c>
      <c r="AF17" s="24"/>
      <c r="AG17">
        <f t="shared" si="2"/>
        <v>24.581496136361533</v>
      </c>
      <c r="AI17" s="34">
        <f>PXIL!L17</f>
        <v>0</v>
      </c>
      <c r="AJ17" s="34">
        <f>PXIL!R17</f>
        <v>0</v>
      </c>
      <c r="AK17" s="34">
        <f>RTM_IEX!L17</f>
        <v>5.79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9.3000000000000007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0.20823373088486979</v>
      </c>
      <c r="AD18">
        <f t="shared" si="1"/>
        <v>24.581496136361533</v>
      </c>
      <c r="AE18">
        <f>'IDT-1'!D18</f>
        <v>0</v>
      </c>
      <c r="AF18" s="24"/>
      <c r="AG18">
        <f t="shared" si="2"/>
        <v>24.581496136361533</v>
      </c>
      <c r="AI18" s="34">
        <f>PXIL!L18</f>
        <v>0</v>
      </c>
      <c r="AJ18" s="34">
        <f>PXIL!R18</f>
        <v>0</v>
      </c>
      <c r="AK18" s="34">
        <f>RTM_IEX!L18</f>
        <v>5.79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9.3000000000000007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0.20823373088486979</v>
      </c>
      <c r="AD19">
        <f t="shared" si="1"/>
        <v>24.581496136361533</v>
      </c>
      <c r="AE19">
        <f>'IDT-1'!D19</f>
        <v>0</v>
      </c>
      <c r="AF19" s="24"/>
      <c r="AG19">
        <f t="shared" si="2"/>
        <v>24.581496136361533</v>
      </c>
      <c r="AI19" s="34">
        <f>PXIL!L19</f>
        <v>0</v>
      </c>
      <c r="AJ19" s="34">
        <f>PXIL!R19</f>
        <v>0</v>
      </c>
      <c r="AK19" s="34">
        <f>RTM_IEX!L19</f>
        <v>5.79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9.3000000000000007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0.20008573088486978</v>
      </c>
      <c r="AD20">
        <f t="shared" si="1"/>
        <v>23.619644136361536</v>
      </c>
      <c r="AE20">
        <f>'IDT-1'!D20</f>
        <v>0</v>
      </c>
      <c r="AF20" s="24"/>
      <c r="AG20">
        <f t="shared" si="2"/>
        <v>23.619644136361536</v>
      </c>
      <c r="AI20" s="34">
        <f>PXIL!L20</f>
        <v>0</v>
      </c>
      <c r="AJ20" s="34">
        <f>PXIL!R20</f>
        <v>0</v>
      </c>
      <c r="AK20" s="34">
        <f>RTM_IEX!L20</f>
        <v>4.82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9.11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0.19849199999999997</v>
      </c>
      <c r="AD21">
        <f t="shared" si="1"/>
        <v>23.431507999999997</v>
      </c>
      <c r="AE21">
        <f>'IDT-1'!D21</f>
        <v>0</v>
      </c>
      <c r="AF21" s="24"/>
      <c r="AG21">
        <f t="shared" si="2"/>
        <v>23.431507999999997</v>
      </c>
      <c r="AI21" s="34">
        <f>PXIL!L21</f>
        <v>0</v>
      </c>
      <c r="AJ21" s="34">
        <f>PXIL!R21</f>
        <v>0</v>
      </c>
      <c r="AK21" s="34">
        <f>RTM_IEX!L21</f>
        <v>4.82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9.11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0.19849199999999997</v>
      </c>
      <c r="AD22">
        <f t="shared" si="1"/>
        <v>23.431507999999997</v>
      </c>
      <c r="AE22">
        <f>'IDT-1'!D22</f>
        <v>0</v>
      </c>
      <c r="AF22" s="24"/>
      <c r="AG22">
        <f t="shared" si="2"/>
        <v>23.431507999999997</v>
      </c>
      <c r="AI22" s="34">
        <f>PXIL!L22</f>
        <v>0</v>
      </c>
      <c r="AJ22" s="34">
        <f>PXIL!R22</f>
        <v>0</v>
      </c>
      <c r="AK22" s="34">
        <f>RTM_IEX!L22</f>
        <v>4.82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9.11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0.19849199999999997</v>
      </c>
      <c r="AD23">
        <f t="shared" si="1"/>
        <v>23.431507999999997</v>
      </c>
      <c r="AE23">
        <f>'IDT-1'!D23</f>
        <v>0</v>
      </c>
      <c r="AF23" s="24"/>
      <c r="AG23">
        <f t="shared" si="2"/>
        <v>23.431507999999997</v>
      </c>
      <c r="AI23" s="34">
        <f>PXIL!L23</f>
        <v>0</v>
      </c>
      <c r="AJ23" s="34">
        <f>PXIL!R23</f>
        <v>0</v>
      </c>
      <c r="AK23" s="34">
        <f>RTM_IEX!L23</f>
        <v>4.82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9.11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0.19849199999999997</v>
      </c>
      <c r="AD24">
        <f t="shared" si="1"/>
        <v>23.431507999999997</v>
      </c>
      <c r="AE24">
        <f>'IDT-1'!D24</f>
        <v>0</v>
      </c>
      <c r="AF24" s="24"/>
      <c r="AG24">
        <f t="shared" si="2"/>
        <v>23.431507999999997</v>
      </c>
      <c r="AI24" s="34">
        <f>PXIL!L24</f>
        <v>0</v>
      </c>
      <c r="AJ24" s="34">
        <f>PXIL!R24</f>
        <v>0</v>
      </c>
      <c r="AK24" s="34">
        <f>RTM_IEX!L24</f>
        <v>4.82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9.11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0.19849199999999997</v>
      </c>
      <c r="AD25">
        <f t="shared" si="1"/>
        <v>23.431507999999997</v>
      </c>
      <c r="AE25">
        <f>'IDT-1'!D25</f>
        <v>0</v>
      </c>
      <c r="AF25" s="24"/>
      <c r="AG25">
        <f t="shared" si="2"/>
        <v>23.431507999999997</v>
      </c>
      <c r="AI25" s="34">
        <f>PXIL!L25</f>
        <v>0</v>
      </c>
      <c r="AJ25" s="34">
        <f>PXIL!R25</f>
        <v>0</v>
      </c>
      <c r="AK25" s="34">
        <f>RTM_IEX!L25</f>
        <v>4.82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9.11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0.19042799999999999</v>
      </c>
      <c r="AD26">
        <f t="shared" si="1"/>
        <v>22.479571999999997</v>
      </c>
      <c r="AE26">
        <f>'IDT-1'!D26</f>
        <v>0</v>
      </c>
      <c r="AF26" s="24"/>
      <c r="AG26">
        <f t="shared" si="2"/>
        <v>22.479571999999997</v>
      </c>
      <c r="AI26" s="34">
        <f>PXIL!L26</f>
        <v>0</v>
      </c>
      <c r="AJ26" s="34">
        <f>PXIL!R26</f>
        <v>0</v>
      </c>
      <c r="AK26" s="34">
        <f>RTM_IEX!L26</f>
        <v>3.86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9.11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0.19042799999999999</v>
      </c>
      <c r="AD27">
        <f t="shared" si="1"/>
        <v>22.479571999999997</v>
      </c>
      <c r="AE27">
        <f>'IDT-1'!D27</f>
        <v>0</v>
      </c>
      <c r="AF27" s="24"/>
      <c r="AG27">
        <f t="shared" si="2"/>
        <v>22.479571999999997</v>
      </c>
      <c r="AI27" s="34">
        <f>PXIL!L27</f>
        <v>0</v>
      </c>
      <c r="AJ27" s="34">
        <f>PXIL!R27</f>
        <v>0</v>
      </c>
      <c r="AK27" s="34">
        <f>RTM_IEX!L27</f>
        <v>3.86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9.11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0.19042799999999999</v>
      </c>
      <c r="AD28">
        <f t="shared" si="1"/>
        <v>22.479571999999997</v>
      </c>
      <c r="AE28">
        <f>'IDT-1'!D28</f>
        <v>0</v>
      </c>
      <c r="AF28" s="24"/>
      <c r="AG28">
        <f t="shared" si="2"/>
        <v>22.479571999999997</v>
      </c>
      <c r="AI28" s="34">
        <f>PXIL!L28</f>
        <v>0</v>
      </c>
      <c r="AJ28" s="34">
        <f>PXIL!R28</f>
        <v>0</v>
      </c>
      <c r="AK28" s="34">
        <f>RTM_IEX!L28</f>
        <v>3.86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9.11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</v>
      </c>
      <c r="AB29" s="75">
        <f>-STOA!R29</f>
        <v>0</v>
      </c>
      <c r="AC29">
        <f t="shared" si="0"/>
        <v>0.19412399999999996</v>
      </c>
      <c r="AD29">
        <f t="shared" si="1"/>
        <v>22.915876000000001</v>
      </c>
      <c r="AE29">
        <f>'IDT-1'!D29</f>
        <v>0</v>
      </c>
      <c r="AF29" s="24"/>
      <c r="AG29">
        <f t="shared" si="2"/>
        <v>22.915876000000001</v>
      </c>
      <c r="AI29" s="34">
        <f>PXIL!L29</f>
        <v>0</v>
      </c>
      <c r="AJ29" s="34">
        <f>PXIL!R29</f>
        <v>0</v>
      </c>
      <c r="AK29" s="34">
        <f>RTM_IEX!L29</f>
        <v>3.86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9.11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4.5599999999999996</v>
      </c>
      <c r="AB30" s="75">
        <f>-STOA!R30</f>
        <v>0</v>
      </c>
      <c r="AC30">
        <f t="shared" si="0"/>
        <v>0.19630799999999998</v>
      </c>
      <c r="AD30">
        <f t="shared" si="1"/>
        <v>23.173691999999999</v>
      </c>
      <c r="AE30">
        <f>'IDT-1'!D30</f>
        <v>0</v>
      </c>
      <c r="AF30" s="24"/>
      <c r="AG30">
        <f t="shared" si="2"/>
        <v>23.173691999999999</v>
      </c>
      <c r="AI30" s="34">
        <f>PXIL!L30</f>
        <v>0</v>
      </c>
      <c r="AJ30" s="34">
        <f>PXIL!R30</f>
        <v>0</v>
      </c>
      <c r="AK30" s="34">
        <f>RTM_IEX!L30</f>
        <v>3.86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9.11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4.95</v>
      </c>
      <c r="AB31" s="75">
        <f>-STOA!R31</f>
        <v>0</v>
      </c>
      <c r="AC31">
        <f t="shared" si="0"/>
        <v>0.19958399999999998</v>
      </c>
      <c r="AD31">
        <f t="shared" si="1"/>
        <v>23.560415999999996</v>
      </c>
      <c r="AE31">
        <f>'IDT-1'!D31</f>
        <v>0</v>
      </c>
      <c r="AF31" s="24"/>
      <c r="AG31">
        <f t="shared" si="2"/>
        <v>23.560415999999996</v>
      </c>
      <c r="AI31" s="34">
        <f>PXIL!L31</f>
        <v>0</v>
      </c>
      <c r="AJ31" s="34">
        <f>PXIL!R31</f>
        <v>0</v>
      </c>
      <c r="AK31" s="34">
        <f>RTM_IEX!L31</f>
        <v>3.86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9.11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5.46</v>
      </c>
      <c r="AB32" s="75">
        <f>-STOA!R32</f>
        <v>0</v>
      </c>
      <c r="AC32">
        <f t="shared" si="0"/>
        <v>0.20386799999999999</v>
      </c>
      <c r="AD32">
        <f t="shared" si="1"/>
        <v>24.066132</v>
      </c>
      <c r="AE32">
        <f>'IDT-1'!D32</f>
        <v>0</v>
      </c>
      <c r="AF32" s="24"/>
      <c r="AG32">
        <f t="shared" si="2"/>
        <v>24.066132</v>
      </c>
      <c r="AI32" s="34">
        <f>PXIL!L32</f>
        <v>0</v>
      </c>
      <c r="AJ32" s="34">
        <f>PXIL!R32</f>
        <v>0</v>
      </c>
      <c r="AK32" s="34">
        <f>RTM_IEX!L32</f>
        <v>3.86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9.11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5.6899999999999995</v>
      </c>
      <c r="AB33" s="75">
        <f>-STOA!R33</f>
        <v>0</v>
      </c>
      <c r="AC33">
        <f t="shared" si="0"/>
        <v>0.22201199999999999</v>
      </c>
      <c r="AD33">
        <f t="shared" si="1"/>
        <v>26.207988</v>
      </c>
      <c r="AE33">
        <f>'IDT-1'!D33</f>
        <v>0</v>
      </c>
      <c r="AF33" s="24"/>
      <c r="AG33">
        <f t="shared" si="2"/>
        <v>26.207988</v>
      </c>
      <c r="AI33" s="34">
        <f>PXIL!L33</f>
        <v>0</v>
      </c>
      <c r="AJ33" s="34">
        <f>PXIL!R33</f>
        <v>0</v>
      </c>
      <c r="AK33" s="34">
        <f>RTM_IEX!L33</f>
        <v>5.79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9.11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5.79</v>
      </c>
      <c r="AB34" s="75">
        <f>-STOA!R34</f>
        <v>0</v>
      </c>
      <c r="AC34">
        <f t="shared" si="0"/>
        <v>0.22285199999999999</v>
      </c>
      <c r="AD34">
        <f t="shared" si="1"/>
        <v>26.307147999999998</v>
      </c>
      <c r="AE34">
        <f>'IDT-1'!D34</f>
        <v>0</v>
      </c>
      <c r="AF34" s="24"/>
      <c r="AG34">
        <f t="shared" si="2"/>
        <v>26.307147999999998</v>
      </c>
      <c r="AI34" s="34">
        <f>PXIL!L34</f>
        <v>0</v>
      </c>
      <c r="AJ34" s="34">
        <f>PXIL!R34</f>
        <v>0</v>
      </c>
      <c r="AK34" s="34">
        <f>RTM_IEX!L34</f>
        <v>5.79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9.11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5.9799999999999995</v>
      </c>
      <c r="AB35" s="75">
        <f>-STOA!R35</f>
        <v>0</v>
      </c>
      <c r="AC35">
        <f t="shared" si="0"/>
        <v>0.232512</v>
      </c>
      <c r="AD35">
        <f t="shared" si="1"/>
        <v>27.447488</v>
      </c>
      <c r="AE35">
        <f>'IDT-1'!D35</f>
        <v>0</v>
      </c>
      <c r="AF35" s="24"/>
      <c r="AG35">
        <f t="shared" si="2"/>
        <v>27.447488</v>
      </c>
      <c r="AI35" s="34">
        <f>PXIL!L35</f>
        <v>0</v>
      </c>
      <c r="AJ35" s="34">
        <f>PXIL!R35</f>
        <v>0</v>
      </c>
      <c r="AK35" s="34">
        <f>RTM_IEX!L35</f>
        <v>6.75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6.22</v>
      </c>
      <c r="AB36" s="75">
        <f>-STOA!R36</f>
        <v>0</v>
      </c>
      <c r="AC36">
        <f t="shared" si="0"/>
        <v>0.24267599999999998</v>
      </c>
      <c r="AD36">
        <f t="shared" si="1"/>
        <v>28.647323999999998</v>
      </c>
      <c r="AE36">
        <f>'IDT-1'!D36</f>
        <v>0</v>
      </c>
      <c r="AF36" s="24"/>
      <c r="AG36">
        <f t="shared" si="2"/>
        <v>28.647323999999998</v>
      </c>
      <c r="AI36" s="34">
        <f>PXIL!L36</f>
        <v>0</v>
      </c>
      <c r="AJ36" s="34">
        <f>PXIL!R36</f>
        <v>0</v>
      </c>
      <c r="AK36" s="34">
        <f>RTM_IEX!L36</f>
        <v>7.72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9.11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6.3199999999999994</v>
      </c>
      <c r="AB37" s="75">
        <f>-STOA!R37</f>
        <v>0</v>
      </c>
      <c r="AC37">
        <f t="shared" si="0"/>
        <v>0.24351373088486977</v>
      </c>
      <c r="AD37">
        <f t="shared" si="1"/>
        <v>28.746216136361532</v>
      </c>
      <c r="AE37">
        <f>'IDT-1'!D37</f>
        <v>0</v>
      </c>
      <c r="AF37" s="24"/>
      <c r="AG37">
        <f t="shared" si="2"/>
        <v>28.746216136361532</v>
      </c>
      <c r="AI37" s="34">
        <f>PXIL!L37</f>
        <v>0</v>
      </c>
      <c r="AJ37" s="34">
        <f>PXIL!R37</f>
        <v>0</v>
      </c>
      <c r="AK37" s="34">
        <f>RTM_IEX!L37</f>
        <v>7.72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9.11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6.3699999999999992</v>
      </c>
      <c r="AB38" s="75">
        <f>-STOA!R38</f>
        <v>0</v>
      </c>
      <c r="AC38">
        <f t="shared" si="0"/>
        <v>0.24393373088486975</v>
      </c>
      <c r="AD38">
        <f t="shared" si="1"/>
        <v>28.795796136361531</v>
      </c>
      <c r="AE38">
        <f>'IDT-1'!D38</f>
        <v>0</v>
      </c>
      <c r="AF38" s="24"/>
      <c r="AG38">
        <f t="shared" si="2"/>
        <v>28.795796136361531</v>
      </c>
      <c r="AI38" s="34">
        <f>PXIL!L38</f>
        <v>0</v>
      </c>
      <c r="AJ38" s="34">
        <f>PXIL!R38</f>
        <v>0</v>
      </c>
      <c r="AK38" s="34">
        <f>RTM_IEX!L38</f>
        <v>7.72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6.46</v>
      </c>
      <c r="AB39" s="75">
        <f>-STOA!R39</f>
        <v>0</v>
      </c>
      <c r="AC39">
        <f t="shared" si="0"/>
        <v>0.2527537308848698</v>
      </c>
      <c r="AD39">
        <f t="shared" si="1"/>
        <v>29.836976136361535</v>
      </c>
      <c r="AE39">
        <f>'IDT-1'!D39</f>
        <v>0</v>
      </c>
      <c r="AF39" s="24"/>
      <c r="AG39">
        <f t="shared" si="2"/>
        <v>29.836976136361535</v>
      </c>
      <c r="AI39" s="34">
        <f>PXIL!L39</f>
        <v>0</v>
      </c>
      <c r="AJ39" s="34">
        <f>PXIL!R39</f>
        <v>0</v>
      </c>
      <c r="AK39" s="34">
        <f>RTM_IEX!L39</f>
        <v>8.68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6.56</v>
      </c>
      <c r="AB40" s="75">
        <f>-STOA!R40</f>
        <v>0</v>
      </c>
      <c r="AC40">
        <f t="shared" si="0"/>
        <v>0.25359373088486975</v>
      </c>
      <c r="AD40">
        <f t="shared" si="1"/>
        <v>29.936136136361533</v>
      </c>
      <c r="AE40">
        <f>'IDT-1'!D40</f>
        <v>0</v>
      </c>
      <c r="AF40" s="24"/>
      <c r="AG40">
        <f t="shared" si="2"/>
        <v>29.936136136361533</v>
      </c>
      <c r="AI40" s="34">
        <f>PXIL!L40</f>
        <v>0</v>
      </c>
      <c r="AJ40" s="34">
        <f>PXIL!R40</f>
        <v>0</v>
      </c>
      <c r="AK40" s="34">
        <f>RTM_IEX!L40</f>
        <v>8.68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9.11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6.75</v>
      </c>
      <c r="AB41" s="75">
        <f>-STOA!R41</f>
        <v>0</v>
      </c>
      <c r="AC41">
        <f t="shared" si="0"/>
        <v>0.25518973088486979</v>
      </c>
      <c r="AD41">
        <f t="shared" si="1"/>
        <v>30.124540136361535</v>
      </c>
      <c r="AE41">
        <f>'IDT-1'!D41</f>
        <v>0</v>
      </c>
      <c r="AF41" s="24"/>
      <c r="AG41">
        <f t="shared" si="2"/>
        <v>30.124540136361535</v>
      </c>
      <c r="AI41" s="34">
        <f>PXIL!L41</f>
        <v>0</v>
      </c>
      <c r="AJ41" s="34">
        <f>PXIL!R41</f>
        <v>0</v>
      </c>
      <c r="AK41" s="34">
        <f>RTM_IEX!L41</f>
        <v>8.68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9.11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6.9499999999999993</v>
      </c>
      <c r="AB42" s="75">
        <f>-STOA!R42</f>
        <v>0</v>
      </c>
      <c r="AC42">
        <f t="shared" si="0"/>
        <v>0.25686973088486975</v>
      </c>
      <c r="AD42">
        <f t="shared" si="1"/>
        <v>30.322860136361534</v>
      </c>
      <c r="AE42">
        <f>'IDT-1'!D42</f>
        <v>0</v>
      </c>
      <c r="AF42" s="24"/>
      <c r="AG42">
        <f t="shared" si="2"/>
        <v>30.322860136361534</v>
      </c>
      <c r="AI42" s="34">
        <f>PXIL!L42</f>
        <v>0</v>
      </c>
      <c r="AJ42" s="34">
        <f>PXIL!R42</f>
        <v>0</v>
      </c>
      <c r="AK42" s="34">
        <f>RTM_IEX!L42</f>
        <v>8.68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7.33</v>
      </c>
      <c r="AB43" s="75">
        <f>-STOA!R43</f>
        <v>0</v>
      </c>
      <c r="AC43">
        <f t="shared" si="0"/>
        <v>0.26820973088486977</v>
      </c>
      <c r="AD43">
        <f t="shared" si="1"/>
        <v>31.661520136361531</v>
      </c>
      <c r="AE43">
        <f>'IDT-1'!D43</f>
        <v>0</v>
      </c>
      <c r="AF43" s="24"/>
      <c r="AG43">
        <f t="shared" si="2"/>
        <v>31.661520136361531</v>
      </c>
      <c r="AI43" s="34">
        <f>PXIL!L43</f>
        <v>0</v>
      </c>
      <c r="AJ43" s="34">
        <f>PXIL!R43</f>
        <v>0</v>
      </c>
      <c r="AK43" s="34">
        <f>RTM_IEX!L43</f>
        <v>9.65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7.5299999999999994</v>
      </c>
      <c r="AB44" s="75">
        <f>-STOA!R44</f>
        <v>0</v>
      </c>
      <c r="AC44">
        <f t="shared" si="0"/>
        <v>0.26988973088486978</v>
      </c>
      <c r="AD44">
        <f t="shared" si="1"/>
        <v>31.859840136361534</v>
      </c>
      <c r="AE44">
        <f>'IDT-1'!D44</f>
        <v>0</v>
      </c>
      <c r="AF44" s="24"/>
      <c r="AG44">
        <f t="shared" si="2"/>
        <v>31.859840136361534</v>
      </c>
      <c r="AI44" s="34">
        <f>PXIL!L44</f>
        <v>0</v>
      </c>
      <c r="AJ44" s="34">
        <f>PXIL!R44</f>
        <v>0</v>
      </c>
      <c r="AK44" s="34">
        <f>RTM_IEX!L44</f>
        <v>9.65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7.72</v>
      </c>
      <c r="AB45" s="75">
        <f>-STOA!R45</f>
        <v>0</v>
      </c>
      <c r="AC45">
        <f t="shared" si="0"/>
        <v>0.27148573088486977</v>
      </c>
      <c r="AD45">
        <f t="shared" si="1"/>
        <v>32.048244136361532</v>
      </c>
      <c r="AE45">
        <f>'IDT-1'!D45</f>
        <v>0</v>
      </c>
      <c r="AF45" s="24"/>
      <c r="AG45">
        <f t="shared" si="2"/>
        <v>32.048244136361532</v>
      </c>
      <c r="AI45" s="34">
        <f>PXIL!L45</f>
        <v>0</v>
      </c>
      <c r="AJ45" s="34">
        <f>PXIL!R45</f>
        <v>0</v>
      </c>
      <c r="AK45" s="34">
        <f>RTM_IEX!L45</f>
        <v>9.65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7.9099999999999993</v>
      </c>
      <c r="AB46" s="75">
        <f>-STOA!R46</f>
        <v>0</v>
      </c>
      <c r="AC46">
        <f t="shared" si="0"/>
        <v>0.27308173088486976</v>
      </c>
      <c r="AD46">
        <f t="shared" si="1"/>
        <v>32.236648136361538</v>
      </c>
      <c r="AE46">
        <f>'IDT-1'!D46</f>
        <v>0</v>
      </c>
      <c r="AF46" s="24"/>
      <c r="AG46">
        <f t="shared" si="2"/>
        <v>32.236648136361538</v>
      </c>
      <c r="AI46" s="34">
        <f>PXIL!L46</f>
        <v>0</v>
      </c>
      <c r="AJ46" s="34">
        <f>PXIL!R46</f>
        <v>0</v>
      </c>
      <c r="AK46" s="34">
        <f>RTM_IEX!L46</f>
        <v>9.65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9.0006164805808631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8.49</v>
      </c>
      <c r="AB47" s="75">
        <f>-STOA!R47</f>
        <v>0</v>
      </c>
      <c r="AC47">
        <f t="shared" si="0"/>
        <v>0.27703490932174901</v>
      </c>
      <c r="AD47">
        <f t="shared" si="1"/>
        <v>32.703311438505516</v>
      </c>
      <c r="AE47">
        <f>'IDT-1'!D47</f>
        <v>0</v>
      </c>
      <c r="AF47" s="24"/>
      <c r="AG47">
        <f t="shared" si="2"/>
        <v>32.703311438505516</v>
      </c>
      <c r="AI47" s="34">
        <f>PXIL!L47</f>
        <v>0</v>
      </c>
      <c r="AJ47" s="34">
        <f>PXIL!R47</f>
        <v>0</v>
      </c>
      <c r="AK47" s="34">
        <f>RTM_IEX!L47</f>
        <v>9.65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9.0006164805808631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9.07</v>
      </c>
      <c r="AB48" s="75">
        <f>-STOA!R48</f>
        <v>0</v>
      </c>
      <c r="AC48">
        <f t="shared" si="0"/>
        <v>0.281906909321749</v>
      </c>
      <c r="AD48">
        <f t="shared" si="1"/>
        <v>33.278439438505522</v>
      </c>
      <c r="AE48">
        <f>'IDT-1'!D48</f>
        <v>0</v>
      </c>
      <c r="AF48" s="24"/>
      <c r="AG48">
        <f t="shared" si="2"/>
        <v>33.278439438505522</v>
      </c>
      <c r="AI48" s="34">
        <f>PXIL!L48</f>
        <v>0</v>
      </c>
      <c r="AJ48" s="34">
        <f>PXIL!R48</f>
        <v>0</v>
      </c>
      <c r="AK48" s="34">
        <f>RTM_IEX!L48</f>
        <v>9.65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9.0006164805808631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9.4599999999999991</v>
      </c>
      <c r="AB49" s="75">
        <f>-STOA!R49</f>
        <v>0</v>
      </c>
      <c r="AC49">
        <f t="shared" si="0"/>
        <v>0.29324690932174902</v>
      </c>
      <c r="AD49">
        <f t="shared" si="1"/>
        <v>34.617099438505512</v>
      </c>
      <c r="AE49">
        <f>'IDT-1'!D49</f>
        <v>0</v>
      </c>
      <c r="AF49" s="24"/>
      <c r="AG49">
        <f t="shared" si="2"/>
        <v>34.617099438505512</v>
      </c>
      <c r="AI49" s="34">
        <f>PXIL!L49</f>
        <v>0</v>
      </c>
      <c r="AJ49" s="34">
        <f>PXIL!R49</f>
        <v>0</v>
      </c>
      <c r="AK49" s="34">
        <f>RTM_IEX!L49</f>
        <v>10.61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9.0006164805808631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10.129999999999999</v>
      </c>
      <c r="AB50" s="75">
        <f>-STOA!R50</f>
        <v>0</v>
      </c>
      <c r="AC50">
        <f t="shared" si="0"/>
        <v>0.29484290932174906</v>
      </c>
      <c r="AD50">
        <f t="shared" si="1"/>
        <v>34.805503438505518</v>
      </c>
      <c r="AE50">
        <f>'IDT-1'!D50</f>
        <v>0</v>
      </c>
      <c r="AF50" s="24"/>
      <c r="AG50">
        <f t="shared" si="2"/>
        <v>34.805503438505518</v>
      </c>
      <c r="AI50" s="34">
        <f>PXIL!L50</f>
        <v>0</v>
      </c>
      <c r="AJ50" s="34">
        <f>PXIL!R50</f>
        <v>0</v>
      </c>
      <c r="AK50" s="34">
        <f>RTM_IEX!L50</f>
        <v>10.130000000000001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9.0006164805808631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10.42</v>
      </c>
      <c r="AB51" s="75">
        <f>-STOA!R51</f>
        <v>0</v>
      </c>
      <c r="AC51">
        <f t="shared" si="0"/>
        <v>0.29324690932174902</v>
      </c>
      <c r="AD51">
        <f t="shared" si="1"/>
        <v>34.617099438505512</v>
      </c>
      <c r="AE51">
        <f>'IDT-1'!D51</f>
        <v>0</v>
      </c>
      <c r="AF51" s="24"/>
      <c r="AG51">
        <f t="shared" si="2"/>
        <v>34.617099438505512</v>
      </c>
      <c r="AI51" s="34">
        <f>PXIL!L51</f>
        <v>0</v>
      </c>
      <c r="AJ51" s="34">
        <f>PXIL!R51</f>
        <v>0</v>
      </c>
      <c r="AK51" s="34">
        <f>RTM_IEX!L51</f>
        <v>9.65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9.0006164805808631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11.1</v>
      </c>
      <c r="AB52" s="75">
        <f>-STOA!R52</f>
        <v>0</v>
      </c>
      <c r="AC52">
        <f t="shared" si="0"/>
        <v>0.294842909321749</v>
      </c>
      <c r="AD52">
        <f t="shared" si="1"/>
        <v>34.805503438505518</v>
      </c>
      <c r="AE52">
        <f>'IDT-1'!D52</f>
        <v>0</v>
      </c>
      <c r="AF52" s="24"/>
      <c r="AG52">
        <f t="shared" si="2"/>
        <v>34.805503438505518</v>
      </c>
      <c r="AI52" s="34">
        <f>PXIL!L52</f>
        <v>0</v>
      </c>
      <c r="AJ52" s="34">
        <f>PXIL!R52</f>
        <v>0</v>
      </c>
      <c r="AK52" s="34">
        <f>RTM_IEX!L52</f>
        <v>9.16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9.0006164805808631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11.77</v>
      </c>
      <c r="AB53" s="75">
        <f>-STOA!R53</f>
        <v>0</v>
      </c>
      <c r="AC53">
        <f t="shared" si="0"/>
        <v>0.30458690932174903</v>
      </c>
      <c r="AD53">
        <f t="shared" si="1"/>
        <v>35.955759438505517</v>
      </c>
      <c r="AE53">
        <f>'IDT-1'!D53</f>
        <v>0</v>
      </c>
      <c r="AF53" s="24"/>
      <c r="AG53">
        <f t="shared" si="2"/>
        <v>35.955759438505517</v>
      </c>
      <c r="AI53" s="34">
        <f>PXIL!L53</f>
        <v>0</v>
      </c>
      <c r="AJ53" s="34">
        <f>PXIL!R53</f>
        <v>0</v>
      </c>
      <c r="AK53" s="34">
        <f>RTM_IEX!L53</f>
        <v>9.65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9.0006164805808631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12.35</v>
      </c>
      <c r="AB54" s="75">
        <f>-STOA!R54</f>
        <v>0</v>
      </c>
      <c r="AC54">
        <f t="shared" si="0"/>
        <v>0.30945890932174902</v>
      </c>
      <c r="AD54">
        <f t="shared" si="1"/>
        <v>36.530887438505516</v>
      </c>
      <c r="AE54">
        <f>'IDT-1'!D54</f>
        <v>0</v>
      </c>
      <c r="AF54" s="24"/>
      <c r="AG54">
        <f t="shared" si="2"/>
        <v>36.530887438505516</v>
      </c>
      <c r="AI54" s="34">
        <f>PXIL!L54</f>
        <v>0</v>
      </c>
      <c r="AJ54" s="34">
        <f>PXIL!R54</f>
        <v>0</v>
      </c>
      <c r="AK54" s="34">
        <f>RTM_IEX!L54</f>
        <v>9.65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9.0006164805808631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12.74</v>
      </c>
      <c r="AB55" s="75">
        <f>-STOA!R55</f>
        <v>0</v>
      </c>
      <c r="AC55">
        <f t="shared" si="0"/>
        <v>0.30458690932174903</v>
      </c>
      <c r="AD55">
        <f t="shared" si="1"/>
        <v>35.955759438505517</v>
      </c>
      <c r="AE55">
        <f>'IDT-1'!D55</f>
        <v>0</v>
      </c>
      <c r="AF55" s="24"/>
      <c r="AG55">
        <f t="shared" si="2"/>
        <v>35.955759438505517</v>
      </c>
      <c r="AI55" s="34">
        <f>PXIL!L55</f>
        <v>0</v>
      </c>
      <c r="AJ55" s="34">
        <f>PXIL!R55</f>
        <v>0</v>
      </c>
      <c r="AK55" s="34">
        <f>RTM_IEX!L55</f>
        <v>8.68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9.0006164805808631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12.2</v>
      </c>
      <c r="AB56" s="75">
        <f>-STOA!R56</f>
        <v>0</v>
      </c>
      <c r="AC56">
        <f t="shared" si="0"/>
        <v>0.30408290932174903</v>
      </c>
      <c r="AD56">
        <f t="shared" si="1"/>
        <v>35.896263438505514</v>
      </c>
      <c r="AE56">
        <f>'IDT-1'!D56</f>
        <v>0</v>
      </c>
      <c r="AF56" s="24"/>
      <c r="AG56">
        <f t="shared" si="2"/>
        <v>35.896263438505514</v>
      </c>
      <c r="AI56" s="34">
        <f>PXIL!L56</f>
        <v>0</v>
      </c>
      <c r="AJ56" s="34">
        <f>PXIL!R56</f>
        <v>0</v>
      </c>
      <c r="AK56" s="34">
        <f>RTM_IEX!L56</f>
        <v>9.16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9.0006164805808631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11.379999999999999</v>
      </c>
      <c r="AB57" s="75">
        <f>-STOA!R57</f>
        <v>0</v>
      </c>
      <c r="AC57">
        <f t="shared" si="0"/>
        <v>0.30131090932174903</v>
      </c>
      <c r="AD57">
        <f t="shared" si="1"/>
        <v>35.569035438505516</v>
      </c>
      <c r="AE57">
        <f>'IDT-1'!D57</f>
        <v>0</v>
      </c>
      <c r="AF57" s="24"/>
      <c r="AG57">
        <f t="shared" si="2"/>
        <v>35.569035438505516</v>
      </c>
      <c r="AI57" s="34">
        <f>PXIL!L57</f>
        <v>0</v>
      </c>
      <c r="AJ57" s="34">
        <f>PXIL!R57</f>
        <v>0</v>
      </c>
      <c r="AK57" s="34">
        <f>RTM_IEX!L57</f>
        <v>9.65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9.0006164805808631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10.81</v>
      </c>
      <c r="AB58" s="75">
        <f>-STOA!R58</f>
        <v>0</v>
      </c>
      <c r="AC58">
        <f t="shared" si="0"/>
        <v>0.29652290932174902</v>
      </c>
      <c r="AD58">
        <f t="shared" si="1"/>
        <v>35.003823438505513</v>
      </c>
      <c r="AE58">
        <f>'IDT-1'!D58</f>
        <v>0</v>
      </c>
      <c r="AF58" s="24"/>
      <c r="AG58">
        <f t="shared" si="2"/>
        <v>35.003823438505513</v>
      </c>
      <c r="AI58" s="34">
        <f>PXIL!L58</f>
        <v>0</v>
      </c>
      <c r="AJ58" s="34">
        <f>PXIL!R58</f>
        <v>0</v>
      </c>
      <c r="AK58" s="34">
        <f>RTM_IEX!L58</f>
        <v>9.65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9.0006164805808631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10.32</v>
      </c>
      <c r="AB59" s="75">
        <f>-STOA!R59</f>
        <v>0</v>
      </c>
      <c r="AC59">
        <f t="shared" si="0"/>
        <v>0.26804690932174902</v>
      </c>
      <c r="AD59">
        <f t="shared" si="1"/>
        <v>31.642299438505518</v>
      </c>
      <c r="AE59">
        <f>'IDT-1'!D59</f>
        <v>0</v>
      </c>
      <c r="AF59" s="24"/>
      <c r="AG59">
        <f t="shared" si="2"/>
        <v>31.642299438505518</v>
      </c>
      <c r="AI59" s="34">
        <f>PXIL!L59</f>
        <v>0</v>
      </c>
      <c r="AJ59" s="34">
        <f>PXIL!R59</f>
        <v>0</v>
      </c>
      <c r="AK59" s="34">
        <f>RTM_IEX!L59</f>
        <v>6.75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9.0006164805808631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9.84</v>
      </c>
      <c r="AB60" s="75">
        <f>-STOA!R60</f>
        <v>0</v>
      </c>
      <c r="AC60">
        <f t="shared" si="0"/>
        <v>0.26401490932174904</v>
      </c>
      <c r="AD60">
        <f t="shared" si="1"/>
        <v>31.166331438505519</v>
      </c>
      <c r="AE60">
        <f>'IDT-1'!D60</f>
        <v>0</v>
      </c>
      <c r="AF60" s="24"/>
      <c r="AG60">
        <f t="shared" si="2"/>
        <v>31.166331438505519</v>
      </c>
      <c r="AI60" s="34">
        <f>PXIL!L60</f>
        <v>0</v>
      </c>
      <c r="AJ60" s="34">
        <f>PXIL!R60</f>
        <v>0</v>
      </c>
      <c r="AK60" s="34">
        <f>RTM_IEX!L60</f>
        <v>6.75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9.0006164805808631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9.4599999999999991</v>
      </c>
      <c r="AB61" s="75">
        <f>-STOA!R61</f>
        <v>0</v>
      </c>
      <c r="AC61">
        <f t="shared" si="0"/>
        <v>0.25275890932174899</v>
      </c>
      <c r="AD61">
        <f t="shared" si="1"/>
        <v>29.837587438505516</v>
      </c>
      <c r="AE61">
        <f>'IDT-1'!D61</f>
        <v>0</v>
      </c>
      <c r="AF61" s="24"/>
      <c r="AG61">
        <f t="shared" si="2"/>
        <v>29.837587438505516</v>
      </c>
      <c r="AI61" s="34">
        <f>PXIL!L61</f>
        <v>0</v>
      </c>
      <c r="AJ61" s="34">
        <f>PXIL!R61</f>
        <v>0</v>
      </c>
      <c r="AK61" s="34">
        <f>RTM_IEX!L61</f>
        <v>5.79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9.0006164805808631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8.879999999999999</v>
      </c>
      <c r="AB62" s="75">
        <f>-STOA!R62</f>
        <v>0</v>
      </c>
      <c r="AC62">
        <f t="shared" si="0"/>
        <v>0.25595090932174902</v>
      </c>
      <c r="AD62">
        <f t="shared" si="1"/>
        <v>30.214395438505516</v>
      </c>
      <c r="AE62">
        <f>'IDT-1'!D62</f>
        <v>0</v>
      </c>
      <c r="AF62" s="24"/>
      <c r="AG62">
        <f t="shared" si="2"/>
        <v>30.214395438505516</v>
      </c>
      <c r="AI62" s="34">
        <f>PXIL!L62</f>
        <v>0</v>
      </c>
      <c r="AJ62" s="34">
        <f>PXIL!R62</f>
        <v>0</v>
      </c>
      <c r="AK62" s="34">
        <f>RTM_IEX!L62</f>
        <v>6.75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9.0006164805808631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8.1999999999999993</v>
      </c>
      <c r="AB63" s="75">
        <f>-STOA!R63</f>
        <v>0</v>
      </c>
      <c r="AC63">
        <f t="shared" si="0"/>
        <v>0.26813090932174904</v>
      </c>
      <c r="AD63">
        <f t="shared" si="1"/>
        <v>31.652215438505522</v>
      </c>
      <c r="AE63">
        <f>'IDT-1'!D63</f>
        <v>0</v>
      </c>
      <c r="AF63" s="24"/>
      <c r="AG63">
        <f t="shared" si="2"/>
        <v>31.652215438505522</v>
      </c>
      <c r="AI63" s="34">
        <f>PXIL!L63</f>
        <v>0</v>
      </c>
      <c r="AJ63" s="34">
        <f>PXIL!R63</f>
        <v>0</v>
      </c>
      <c r="AK63" s="34">
        <f>RTM_IEX!L63</f>
        <v>8.8800000000000008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9.0006164805808631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7.879999999999999</v>
      </c>
      <c r="AB64" s="75">
        <f>-STOA!R64</f>
        <v>0</v>
      </c>
      <c r="AC64">
        <f t="shared" si="0"/>
        <v>0.26779490932174904</v>
      </c>
      <c r="AD64">
        <f t="shared" si="1"/>
        <v>31.612551438505516</v>
      </c>
      <c r="AE64">
        <f>'IDT-1'!D64</f>
        <v>0</v>
      </c>
      <c r="AF64" s="24"/>
      <c r="AG64">
        <f t="shared" si="2"/>
        <v>31.612551438505516</v>
      </c>
      <c r="AI64" s="34">
        <f>PXIL!L64</f>
        <v>0</v>
      </c>
      <c r="AJ64" s="34">
        <f>PXIL!R64</f>
        <v>0</v>
      </c>
      <c r="AK64" s="34">
        <f>RTM_IEX!L64</f>
        <v>9.16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9.0006164805808631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7.5299999999999994</v>
      </c>
      <c r="AB65" s="75">
        <f>-STOA!R65</f>
        <v>0</v>
      </c>
      <c r="AC65">
        <f t="shared" si="0"/>
        <v>0.268970909321749</v>
      </c>
      <c r="AD65">
        <f t="shared" si="1"/>
        <v>31.751375438505516</v>
      </c>
      <c r="AE65">
        <f>'IDT-1'!D65</f>
        <v>0</v>
      </c>
      <c r="AF65" s="24"/>
      <c r="AG65">
        <f t="shared" si="2"/>
        <v>31.751375438505516</v>
      </c>
      <c r="AI65" s="34">
        <f>PXIL!L65</f>
        <v>0</v>
      </c>
      <c r="AJ65" s="34">
        <f>PXIL!R65</f>
        <v>0</v>
      </c>
      <c r="AK65" s="34">
        <f>RTM_IEX!L65</f>
        <v>9.65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9.0006164805808631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7.08</v>
      </c>
      <c r="AB66" s="75">
        <f>-STOA!R66</f>
        <v>0</v>
      </c>
      <c r="AC66">
        <f t="shared" si="0"/>
        <v>0.26519090932174905</v>
      </c>
      <c r="AD66">
        <f t="shared" si="1"/>
        <v>31.305155438505519</v>
      </c>
      <c r="AE66">
        <f>'IDT-1'!D66</f>
        <v>0</v>
      </c>
      <c r="AF66" s="24"/>
      <c r="AG66">
        <f t="shared" si="2"/>
        <v>31.305155438505519</v>
      </c>
      <c r="AI66" s="34">
        <f>PXIL!L66</f>
        <v>0</v>
      </c>
      <c r="AJ66" s="34">
        <f>PXIL!R66</f>
        <v>0</v>
      </c>
      <c r="AK66" s="34">
        <f>RTM_IEX!L66</f>
        <v>9.65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6.9499999999999993</v>
      </c>
      <c r="AB67" s="75">
        <f>-STOA!R67</f>
        <v>0</v>
      </c>
      <c r="AC67">
        <f t="shared" si="0"/>
        <v>0.2650177308848698</v>
      </c>
      <c r="AD67">
        <f t="shared" si="1"/>
        <v>31.284712136361534</v>
      </c>
      <c r="AE67">
        <f>'IDT-1'!D67</f>
        <v>0</v>
      </c>
      <c r="AF67" s="24"/>
      <c r="AG67">
        <f t="shared" si="2"/>
        <v>31.284712136361534</v>
      </c>
      <c r="AI67" s="34">
        <f>PXIL!L67</f>
        <v>0</v>
      </c>
      <c r="AJ67" s="34">
        <f>PXIL!R67</f>
        <v>0</v>
      </c>
      <c r="AK67" s="34">
        <f>RTM_IEX!L67</f>
        <v>9.65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6.77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0.26350573088486978</v>
      </c>
      <c r="AD68">
        <f t="shared" ref="AD68:AD98" si="4">SUM(B68:AB68,AI68:AV68)-AC68</f>
        <v>31.106224136361536</v>
      </c>
      <c r="AE68">
        <f>'IDT-1'!D68</f>
        <v>0</v>
      </c>
      <c r="AF68" s="24"/>
      <c r="AG68">
        <f t="shared" ref="AG68:AG98" si="5">SUM(AD68:AF68)</f>
        <v>31.106224136361536</v>
      </c>
      <c r="AI68" s="34">
        <f>PXIL!L68</f>
        <v>0</v>
      </c>
      <c r="AJ68" s="34">
        <f>PXIL!R68</f>
        <v>0</v>
      </c>
      <c r="AK68" s="34">
        <f>RTM_IEX!L68</f>
        <v>9.65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9.24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6.46</v>
      </c>
      <c r="AB69" s="75">
        <f>-STOA!R69</f>
        <v>0</v>
      </c>
      <c r="AC69">
        <f t="shared" si="3"/>
        <v>0.26199373088486977</v>
      </c>
      <c r="AD69">
        <f t="shared" si="4"/>
        <v>30.927736136361535</v>
      </c>
      <c r="AE69">
        <f>'IDT-1'!D69</f>
        <v>0</v>
      </c>
      <c r="AF69" s="24"/>
      <c r="AG69">
        <f t="shared" si="5"/>
        <v>30.927736136361535</v>
      </c>
      <c r="AI69" s="34">
        <f>PXIL!L69</f>
        <v>0</v>
      </c>
      <c r="AJ69" s="34">
        <f>PXIL!R69</f>
        <v>0</v>
      </c>
      <c r="AK69" s="34">
        <f>RTM_IEX!L69</f>
        <v>9.65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9.24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5.9799999999999995</v>
      </c>
      <c r="AB70" s="75">
        <f>-STOA!R70</f>
        <v>0</v>
      </c>
      <c r="AC70">
        <f t="shared" si="3"/>
        <v>0.25796173088486973</v>
      </c>
      <c r="AD70">
        <f t="shared" si="4"/>
        <v>30.451768136361533</v>
      </c>
      <c r="AE70">
        <f>'IDT-1'!D70</f>
        <v>0</v>
      </c>
      <c r="AF70" s="24"/>
      <c r="AG70">
        <f t="shared" si="5"/>
        <v>30.451768136361533</v>
      </c>
      <c r="AI70" s="34">
        <f>PXIL!L70</f>
        <v>0</v>
      </c>
      <c r="AJ70" s="34">
        <f>PXIL!R70</f>
        <v>0</v>
      </c>
      <c r="AK70" s="34">
        <f>RTM_IEX!L70</f>
        <v>9.65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9.24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5.46</v>
      </c>
      <c r="AB71" s="75">
        <f>-STOA!R71</f>
        <v>0</v>
      </c>
      <c r="AC71">
        <f t="shared" si="3"/>
        <v>0.25359373088486981</v>
      </c>
      <c r="AD71">
        <f t="shared" si="4"/>
        <v>29.936136136361537</v>
      </c>
      <c r="AE71">
        <f>'IDT-1'!D71</f>
        <v>0</v>
      </c>
      <c r="AF71" s="24"/>
      <c r="AG71">
        <f t="shared" si="5"/>
        <v>29.936136136361537</v>
      </c>
      <c r="AI71" s="34">
        <f>PXIL!L71</f>
        <v>0</v>
      </c>
      <c r="AJ71" s="34">
        <f>PXIL!R71</f>
        <v>0</v>
      </c>
      <c r="AK71" s="34">
        <f>RTM_IEX!L71</f>
        <v>9.65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9.24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4.96</v>
      </c>
      <c r="AB72" s="75">
        <f>-STOA!R72</f>
        <v>0</v>
      </c>
      <c r="AC72">
        <f t="shared" si="3"/>
        <v>0.24939373088486977</v>
      </c>
      <c r="AD72">
        <f t="shared" si="4"/>
        <v>29.440336136361537</v>
      </c>
      <c r="AE72">
        <f>'IDT-1'!D72</f>
        <v>0</v>
      </c>
      <c r="AF72" s="24"/>
      <c r="AG72">
        <f t="shared" si="5"/>
        <v>29.440336136361537</v>
      </c>
      <c r="AI72" s="34">
        <f>PXIL!L72</f>
        <v>0</v>
      </c>
      <c r="AJ72" s="34">
        <f>PXIL!R72</f>
        <v>0</v>
      </c>
      <c r="AK72" s="34">
        <f>RTM_IEX!L72</f>
        <v>9.65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9.24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5.2</v>
      </c>
      <c r="AB73" s="75">
        <f>-STOA!R73</f>
        <v>0</v>
      </c>
      <c r="AC73">
        <f t="shared" si="3"/>
        <v>0.24334573088486977</v>
      </c>
      <c r="AD73">
        <f t="shared" si="4"/>
        <v>28.726384136361531</v>
      </c>
      <c r="AE73">
        <f>'IDT-1'!D73</f>
        <v>0</v>
      </c>
      <c r="AF73" s="24"/>
      <c r="AG73">
        <f t="shared" si="5"/>
        <v>28.726384136361531</v>
      </c>
      <c r="AI73" s="34">
        <f>PXIL!L73</f>
        <v>0</v>
      </c>
      <c r="AJ73" s="34">
        <f>PXIL!R73</f>
        <v>0</v>
      </c>
      <c r="AK73" s="34">
        <f>RTM_IEX!L73</f>
        <v>8.69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9.24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4.7299999999999995</v>
      </c>
      <c r="AB74" s="75">
        <f>-STOA!R74</f>
        <v>0</v>
      </c>
      <c r="AC74">
        <f t="shared" si="3"/>
        <v>0.23939773088486976</v>
      </c>
      <c r="AD74">
        <f t="shared" si="4"/>
        <v>28.26033213636153</v>
      </c>
      <c r="AE74">
        <f>'IDT-1'!D74</f>
        <v>0</v>
      </c>
      <c r="AF74" s="24"/>
      <c r="AG74">
        <f t="shared" si="5"/>
        <v>28.26033213636153</v>
      </c>
      <c r="AI74" s="34">
        <f>PXIL!L74</f>
        <v>0</v>
      </c>
      <c r="AJ74" s="34">
        <f>PXIL!R74</f>
        <v>0</v>
      </c>
      <c r="AK74" s="34">
        <f>RTM_IEX!L74</f>
        <v>8.69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9.24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4.45</v>
      </c>
      <c r="AB75" s="75">
        <f>-STOA!R75</f>
        <v>0</v>
      </c>
      <c r="AC75">
        <f t="shared" si="3"/>
        <v>0.20453773088486976</v>
      </c>
      <c r="AD75">
        <f t="shared" si="4"/>
        <v>24.145192136361533</v>
      </c>
      <c r="AE75">
        <f>'IDT-1'!D75</f>
        <v>0</v>
      </c>
      <c r="AF75" s="24"/>
      <c r="AG75">
        <f t="shared" si="5"/>
        <v>24.145192136361533</v>
      </c>
      <c r="AI75" s="34">
        <f>PXIL!L75</f>
        <v>0</v>
      </c>
      <c r="AJ75" s="34">
        <f>PXIL!R75</f>
        <v>0</v>
      </c>
      <c r="AK75" s="34">
        <f>RTM_IEX!L75</f>
        <v>4.82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9.24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4.2699999999999996</v>
      </c>
      <c r="AB76" s="75">
        <f>-STOA!R76</f>
        <v>0</v>
      </c>
      <c r="AC76">
        <f t="shared" si="3"/>
        <v>0.18681373088486977</v>
      </c>
      <c r="AD76">
        <f t="shared" si="4"/>
        <v>22.052916136361535</v>
      </c>
      <c r="AE76">
        <f>'IDT-1'!D76</f>
        <v>0</v>
      </c>
      <c r="AF76" s="24"/>
      <c r="AG76">
        <f t="shared" si="5"/>
        <v>22.052916136361535</v>
      </c>
      <c r="AI76" s="34">
        <f>PXIL!L76</f>
        <v>0</v>
      </c>
      <c r="AJ76" s="34">
        <f>PXIL!R76</f>
        <v>0</v>
      </c>
      <c r="AK76" s="34">
        <f>RTM_IEX!L76</f>
        <v>2.89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9.24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4.05</v>
      </c>
      <c r="AB77" s="75">
        <f>-STOA!R77</f>
        <v>0</v>
      </c>
      <c r="AC77">
        <f t="shared" si="3"/>
        <v>0.21747373088486979</v>
      </c>
      <c r="AD77">
        <f t="shared" si="4"/>
        <v>25.672256136361533</v>
      </c>
      <c r="AE77">
        <f>'IDT-1'!D77</f>
        <v>0</v>
      </c>
      <c r="AF77" s="24"/>
      <c r="AG77">
        <f t="shared" si="5"/>
        <v>25.672256136361533</v>
      </c>
      <c r="AI77" s="34">
        <f>PXIL!L77</f>
        <v>0</v>
      </c>
      <c r="AJ77" s="34">
        <f>PXIL!R77</f>
        <v>0</v>
      </c>
      <c r="AK77" s="34">
        <f>RTM_IEX!L77</f>
        <v>6.76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9.24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0.23208973088486978</v>
      </c>
      <c r="AD78">
        <f t="shared" si="4"/>
        <v>27.397640136361535</v>
      </c>
      <c r="AE78">
        <f>'IDT-1'!D78</f>
        <v>0</v>
      </c>
      <c r="AF78" s="24"/>
      <c r="AG78">
        <f t="shared" si="5"/>
        <v>27.397640136361535</v>
      </c>
      <c r="AI78" s="34">
        <f>PXIL!L78</f>
        <v>0</v>
      </c>
      <c r="AJ78" s="34">
        <f>PXIL!R78</f>
        <v>0</v>
      </c>
      <c r="AK78" s="34">
        <f>RTM_IEX!L78</f>
        <v>8.69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5.8397307887336929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0.219909738625363</v>
      </c>
      <c r="AD79">
        <f t="shared" si="4"/>
        <v>25.959821050108332</v>
      </c>
      <c r="AE79">
        <f>'IDT-1'!D79</f>
        <v>0</v>
      </c>
      <c r="AF79" s="24"/>
      <c r="AG79">
        <f t="shared" si="5"/>
        <v>25.959821050108332</v>
      </c>
      <c r="AI79" s="34">
        <f>PXIL!L79</f>
        <v>0</v>
      </c>
      <c r="AJ79" s="34">
        <f>PXIL!R79</f>
        <v>0</v>
      </c>
      <c r="AK79" s="34">
        <f>RTM_IEX!L79</f>
        <v>7.24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5.8397307887336929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0.22066573862536301</v>
      </c>
      <c r="AD80">
        <f t="shared" si="4"/>
        <v>26.049065050108332</v>
      </c>
      <c r="AE80">
        <f>'IDT-1'!D80</f>
        <v>0</v>
      </c>
      <c r="AF80" s="24"/>
      <c r="AG80">
        <f t="shared" si="5"/>
        <v>26.049065050108332</v>
      </c>
      <c r="AI80" s="34">
        <f>PXIL!L80</f>
        <v>0</v>
      </c>
      <c r="AJ80" s="34">
        <f>PXIL!R80</f>
        <v>0</v>
      </c>
      <c r="AK80" s="34">
        <f>RTM_IEX!L80</f>
        <v>7.33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5.8397307887336929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0.22150573862536302</v>
      </c>
      <c r="AD81">
        <f t="shared" si="4"/>
        <v>26.14822505010833</v>
      </c>
      <c r="AE81">
        <f>'IDT-1'!D81</f>
        <v>0</v>
      </c>
      <c r="AF81" s="24"/>
      <c r="AG81">
        <f t="shared" si="5"/>
        <v>26.14822505010833</v>
      </c>
      <c r="AI81" s="34">
        <f>PXIL!L81</f>
        <v>0</v>
      </c>
      <c r="AJ81" s="34">
        <f>PXIL!R81</f>
        <v>0</v>
      </c>
      <c r="AK81" s="34">
        <f>RTM_IEX!L81</f>
        <v>7.43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5.8397307887336929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0.22310173862536303</v>
      </c>
      <c r="AD82">
        <f t="shared" si="4"/>
        <v>26.336629050108332</v>
      </c>
      <c r="AE82">
        <f>'IDT-1'!D82</f>
        <v>0</v>
      </c>
      <c r="AF82" s="24"/>
      <c r="AG82">
        <f t="shared" si="5"/>
        <v>26.336629050108332</v>
      </c>
      <c r="AI82" s="34">
        <f>PXIL!L82</f>
        <v>0</v>
      </c>
      <c r="AJ82" s="34">
        <f>PXIL!R82</f>
        <v>0</v>
      </c>
      <c r="AK82" s="34">
        <f>RTM_IEX!L82</f>
        <v>7.62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5.8397340982561579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0.2441857664253517</v>
      </c>
      <c r="AD83">
        <f t="shared" si="4"/>
        <v>28.825548331830802</v>
      </c>
      <c r="AE83">
        <f>'IDT-1'!D83</f>
        <v>0</v>
      </c>
      <c r="AF83" s="24"/>
      <c r="AG83">
        <f t="shared" si="5"/>
        <v>28.825548331830802</v>
      </c>
      <c r="AI83" s="34">
        <f>PXIL!L83</f>
        <v>0</v>
      </c>
      <c r="AJ83" s="34">
        <f>PXIL!R83</f>
        <v>0</v>
      </c>
      <c r="AK83" s="34">
        <f>RTM_IEX!L83</f>
        <v>10.130000000000001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5.8397340982561579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0.24578176642535171</v>
      </c>
      <c r="AD84">
        <f t="shared" si="4"/>
        <v>29.013952331830804</v>
      </c>
      <c r="AE84">
        <f>'IDT-1'!D84</f>
        <v>0</v>
      </c>
      <c r="AF84" s="24"/>
      <c r="AG84">
        <f t="shared" si="5"/>
        <v>29.013952331830804</v>
      </c>
      <c r="AI84" s="34">
        <f>PXIL!L84</f>
        <v>0</v>
      </c>
      <c r="AJ84" s="34">
        <f>PXIL!R84</f>
        <v>0</v>
      </c>
      <c r="AK84" s="34">
        <f>RTM_IEX!L84</f>
        <v>10.32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5.8397373037650127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0.2466217933516261</v>
      </c>
      <c r="AD85">
        <f t="shared" si="4"/>
        <v>29.11311551041339</v>
      </c>
      <c r="AE85">
        <f>'IDT-1'!D85</f>
        <v>0</v>
      </c>
      <c r="AF85" s="24"/>
      <c r="AG85">
        <f t="shared" si="5"/>
        <v>29.11311551041339</v>
      </c>
      <c r="AI85" s="34">
        <f>PXIL!L85</f>
        <v>0</v>
      </c>
      <c r="AJ85" s="34">
        <f>PXIL!R85</f>
        <v>0</v>
      </c>
      <c r="AK85" s="34">
        <f>RTM_IEX!L85</f>
        <v>10.42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0.24746399999999996</v>
      </c>
      <c r="AD86">
        <f t="shared" si="4"/>
        <v>29.212536</v>
      </c>
      <c r="AE86">
        <f>'IDT-1'!D86</f>
        <v>0</v>
      </c>
      <c r="AF86" s="24"/>
      <c r="AG86">
        <f t="shared" si="5"/>
        <v>29.212536</v>
      </c>
      <c r="AI86" s="34">
        <f>PXIL!L86</f>
        <v>0</v>
      </c>
      <c r="AJ86" s="34">
        <f>PXIL!R86</f>
        <v>0</v>
      </c>
      <c r="AK86" s="34">
        <f>RTM_IEX!L86</f>
        <v>10.52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0.24906</v>
      </c>
      <c r="AD87">
        <f t="shared" si="4"/>
        <v>29.400940000000002</v>
      </c>
      <c r="AE87">
        <f>'IDT-1'!D87</f>
        <v>0</v>
      </c>
      <c r="AF87" s="24"/>
      <c r="AG87">
        <f t="shared" si="5"/>
        <v>29.400940000000002</v>
      </c>
      <c r="AI87" s="34">
        <f>PXIL!L87</f>
        <v>0</v>
      </c>
      <c r="AJ87" s="34">
        <f>PXIL!R87</f>
        <v>0</v>
      </c>
      <c r="AK87" s="34">
        <f>RTM_IEX!L87</f>
        <v>10.71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0.24906</v>
      </c>
      <c r="AD88">
        <f t="shared" si="4"/>
        <v>29.400940000000002</v>
      </c>
      <c r="AE88">
        <f>'IDT-1'!D88</f>
        <v>0</v>
      </c>
      <c r="AF88" s="24"/>
      <c r="AG88">
        <f t="shared" si="5"/>
        <v>29.400940000000002</v>
      </c>
      <c r="AI88" s="34">
        <f>PXIL!L88</f>
        <v>0</v>
      </c>
      <c r="AJ88" s="34">
        <f>PXIL!R88</f>
        <v>0</v>
      </c>
      <c r="AK88" s="34">
        <f>RTM_IEX!L88</f>
        <v>10.71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5.8397525947892399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0.2457819217962296</v>
      </c>
      <c r="AD89">
        <f t="shared" si="4"/>
        <v>29.013970672993011</v>
      </c>
      <c r="AE89">
        <f>'IDT-1'!D89</f>
        <v>0</v>
      </c>
      <c r="AF89" s="24"/>
      <c r="AG89">
        <f t="shared" si="5"/>
        <v>29.013970672993011</v>
      </c>
      <c r="AI89" s="34">
        <f>PXIL!L89</f>
        <v>0</v>
      </c>
      <c r="AJ89" s="34">
        <f>PXIL!R89</f>
        <v>0</v>
      </c>
      <c r="AK89" s="34">
        <f>RTM_IEX!L89</f>
        <v>10.32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5.8397525947892399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0.2466219217962296</v>
      </c>
      <c r="AD90">
        <f t="shared" si="4"/>
        <v>29.113130672993012</v>
      </c>
      <c r="AE90">
        <f>'IDT-1'!D90</f>
        <v>0</v>
      </c>
      <c r="AF90" s="24"/>
      <c r="AG90">
        <f t="shared" si="5"/>
        <v>29.113130672993012</v>
      </c>
      <c r="AI90" s="34">
        <f>PXIL!L90</f>
        <v>0</v>
      </c>
      <c r="AJ90" s="34">
        <f>PXIL!R90</f>
        <v>0</v>
      </c>
      <c r="AK90" s="34">
        <f>RTM_IEX!L90</f>
        <v>10.42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0.23469599999999999</v>
      </c>
      <c r="AD91">
        <f t="shared" si="4"/>
        <v>27.705304000000002</v>
      </c>
      <c r="AE91">
        <f>'IDT-1'!D91</f>
        <v>0</v>
      </c>
      <c r="AF91" s="24"/>
      <c r="AG91">
        <f t="shared" si="5"/>
        <v>27.705304000000002</v>
      </c>
      <c r="AI91" s="34">
        <f>PXIL!L91</f>
        <v>0</v>
      </c>
      <c r="AJ91" s="34">
        <f>PXIL!R91</f>
        <v>0</v>
      </c>
      <c r="AK91" s="34">
        <f>RTM_IEX!L91</f>
        <v>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0.22780799999999998</v>
      </c>
      <c r="AD92">
        <f t="shared" si="4"/>
        <v>26.892192000000001</v>
      </c>
      <c r="AE92">
        <f>'IDT-1'!D92</f>
        <v>0</v>
      </c>
      <c r="AF92" s="24"/>
      <c r="AG92">
        <f t="shared" si="5"/>
        <v>26.892192000000001</v>
      </c>
      <c r="AI92" s="34">
        <f>PXIL!L92</f>
        <v>0</v>
      </c>
      <c r="AJ92" s="34">
        <f>PXIL!R92</f>
        <v>0</v>
      </c>
      <c r="AK92" s="34">
        <f>RTM_IEX!L92</f>
        <v>8.18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0.22595999999999999</v>
      </c>
      <c r="AD93">
        <f t="shared" si="4"/>
        <v>26.674040000000002</v>
      </c>
      <c r="AE93">
        <f>'IDT-1'!D93</f>
        <v>0</v>
      </c>
      <c r="AF93" s="24"/>
      <c r="AG93">
        <f t="shared" si="5"/>
        <v>26.674040000000002</v>
      </c>
      <c r="AI93" s="34">
        <f>PXIL!L93</f>
        <v>0</v>
      </c>
      <c r="AJ93" s="34">
        <f>PXIL!R93</f>
        <v>0</v>
      </c>
      <c r="AK93" s="34">
        <f>RTM_IEX!L93</f>
        <v>7.96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0.22142399999999998</v>
      </c>
      <c r="AD94">
        <f t="shared" si="4"/>
        <v>26.138576</v>
      </c>
      <c r="AE94">
        <f>'IDT-1'!D94</f>
        <v>0</v>
      </c>
      <c r="AF94" s="24"/>
      <c r="AG94">
        <f t="shared" si="5"/>
        <v>26.138576</v>
      </c>
      <c r="AI94" s="34">
        <f>PXIL!L94</f>
        <v>0</v>
      </c>
      <c r="AJ94" s="34">
        <f>PXIL!R94</f>
        <v>0</v>
      </c>
      <c r="AK94" s="34">
        <f>RTM_IEX!L94</f>
        <v>7.42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0.24418799999999999</v>
      </c>
      <c r="AD95">
        <f t="shared" si="4"/>
        <v>28.825811999999999</v>
      </c>
      <c r="AE95">
        <f>'IDT-1'!D95</f>
        <v>0</v>
      </c>
      <c r="AF95" s="24"/>
      <c r="AG95">
        <f t="shared" si="5"/>
        <v>28.825811999999999</v>
      </c>
      <c r="AI95" s="34">
        <f>PXIL!L95</f>
        <v>0</v>
      </c>
      <c r="AJ95" s="34">
        <f>PXIL!R95</f>
        <v>0</v>
      </c>
      <c r="AK95" s="34">
        <f>RTM_IEX!L95</f>
        <v>10.130000000000001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0.24091199999999999</v>
      </c>
      <c r="AD96">
        <f t="shared" si="4"/>
        <v>28.439087999999998</v>
      </c>
      <c r="AE96">
        <f>'IDT-1'!D96</f>
        <v>0</v>
      </c>
      <c r="AF96" s="24"/>
      <c r="AG96">
        <f t="shared" si="5"/>
        <v>28.439087999999998</v>
      </c>
      <c r="AI96" s="34">
        <f>PXIL!L96</f>
        <v>0</v>
      </c>
      <c r="AJ96" s="34">
        <f>PXIL!R96</f>
        <v>0</v>
      </c>
      <c r="AK96" s="34">
        <f>RTM_IEX!L96</f>
        <v>9.74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0.23931599999999997</v>
      </c>
      <c r="AD97">
        <f t="shared" si="4"/>
        <v>28.250684000000003</v>
      </c>
      <c r="AE97">
        <f>'IDT-1'!D97</f>
        <v>0</v>
      </c>
      <c r="AF97" s="24"/>
      <c r="AG97">
        <f t="shared" si="5"/>
        <v>28.250684000000003</v>
      </c>
      <c r="AI97" s="34">
        <f>PXIL!L97</f>
        <v>0</v>
      </c>
      <c r="AJ97" s="34">
        <f>PXIL!R97</f>
        <v>0</v>
      </c>
      <c r="AK97" s="34">
        <f>RTM_IEX!L97</f>
        <v>9.5500000000000007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0.23847599999999997</v>
      </c>
      <c r="AD98">
        <f t="shared" si="4"/>
        <v>28.151524000000002</v>
      </c>
      <c r="AE98">
        <f>'IDT-1'!D98</f>
        <v>0</v>
      </c>
      <c r="AF98" s="24"/>
      <c r="AG98">
        <f t="shared" si="5"/>
        <v>28.151524000000002</v>
      </c>
      <c r="AI98" s="34">
        <f>PXIL!L98</f>
        <v>0</v>
      </c>
      <c r="AJ98" s="34">
        <f>PXIL!R98</f>
        <v>0</v>
      </c>
      <c r="AK98" s="34">
        <f>RTM_IEX!L98</f>
        <v>9.4499999999999993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0.21973308240290451</v>
      </c>
      <c r="H99">
        <f t="shared" si="6"/>
        <v>0</v>
      </c>
      <c r="I99">
        <f t="shared" si="6"/>
        <v>0.14015589765688799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0.13816500000000001</v>
      </c>
      <c r="AB99" s="75">
        <f t="shared" si="6"/>
        <v>0</v>
      </c>
      <c r="AC99">
        <f t="shared" si="6"/>
        <v>5.6843134325022578E-3</v>
      </c>
      <c r="AD99">
        <f t="shared" si="6"/>
        <v>0.67101966662729029</v>
      </c>
      <c r="AE99">
        <f t="shared" ref="AE99:AT99" si="7">SUM(AE3:AE98)/4000</f>
        <v>0</v>
      </c>
      <c r="AG99">
        <f t="shared" si="7"/>
        <v>0.67101966662729029</v>
      </c>
      <c r="AI99">
        <f t="shared" si="7"/>
        <v>0</v>
      </c>
      <c r="AJ99">
        <f t="shared" si="7"/>
        <v>0</v>
      </c>
      <c r="AK99">
        <f t="shared" si="7"/>
        <v>0.17864999999999998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45472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14.471802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0.15482713679999999</v>
      </c>
      <c r="AD3">
        <f>SUM(B3:AB3,AI3:AV3)-AC3</f>
        <v>18.2769748632</v>
      </c>
      <c r="AE3">
        <v>0</v>
      </c>
      <c r="AF3" s="24"/>
      <c r="AG3">
        <f>SUM(AD3:AF3)</f>
        <v>18.2769748632</v>
      </c>
      <c r="AI3" s="34">
        <f>PXIL!M3</f>
        <v>0</v>
      </c>
      <c r="AJ3" s="34">
        <f>PXIL!S3</f>
        <v>0</v>
      </c>
      <c r="AK3" s="34">
        <f>RTM_IEX!M3</f>
        <v>3.96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14.471802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0.13617913679999999</v>
      </c>
      <c r="AD4">
        <f t="shared" ref="AD4:AD67" si="1">SUM(B4:AB4,AI4:AV4)-AC4</f>
        <v>16.0756228632</v>
      </c>
      <c r="AE4">
        <v>0</v>
      </c>
      <c r="AF4" s="24"/>
      <c r="AG4">
        <f t="shared" ref="AG4:AG67" si="2">SUM(AD4:AF4)</f>
        <v>16.0756228632</v>
      </c>
      <c r="AI4" s="34">
        <f>PXIL!M4</f>
        <v>0</v>
      </c>
      <c r="AJ4" s="34">
        <f>PXIL!S4</f>
        <v>0</v>
      </c>
      <c r="AK4" s="34">
        <f>RTM_IEX!M4</f>
        <v>1.74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14.471802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0.1215631368</v>
      </c>
      <c r="AD5">
        <f t="shared" si="1"/>
        <v>14.3502388632</v>
      </c>
      <c r="AE5">
        <v>0</v>
      </c>
      <c r="AF5" s="24"/>
      <c r="AG5">
        <f t="shared" si="2"/>
        <v>14.3502388632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12.065550999999999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0.10135062839999999</v>
      </c>
      <c r="AD6">
        <f t="shared" si="1"/>
        <v>11.964200371599999</v>
      </c>
      <c r="AE6">
        <v>0</v>
      </c>
      <c r="AF6" s="24"/>
      <c r="AG6">
        <f t="shared" si="2"/>
        <v>11.964200371599999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11.718233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9.8433157199999996E-2</v>
      </c>
      <c r="AD7">
        <f t="shared" si="1"/>
        <v>11.619799842799999</v>
      </c>
      <c r="AE7">
        <v>0</v>
      </c>
      <c r="AF7" s="24"/>
      <c r="AG7">
        <f t="shared" si="2"/>
        <v>11.619799842799999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11.364663999999999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9.546317759999999E-2</v>
      </c>
      <c r="AD8">
        <f t="shared" si="1"/>
        <v>11.2692008224</v>
      </c>
      <c r="AE8">
        <v>0</v>
      </c>
      <c r="AF8" s="24"/>
      <c r="AG8">
        <f t="shared" si="2"/>
        <v>11.2692008224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11.546894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9.6993909599999997E-2</v>
      </c>
      <c r="AD9">
        <f t="shared" si="1"/>
        <v>11.4499000904</v>
      </c>
      <c r="AE9">
        <v>0</v>
      </c>
      <c r="AF9" s="24"/>
      <c r="AG9">
        <f t="shared" si="2"/>
        <v>11.4499000904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12.562626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0.1055260584</v>
      </c>
      <c r="AD10">
        <f t="shared" si="1"/>
        <v>12.457099941599999</v>
      </c>
      <c r="AE10">
        <v>0</v>
      </c>
      <c r="AF10" s="24"/>
      <c r="AG10">
        <f t="shared" si="2"/>
        <v>12.457099941599999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12.062424999999999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0.10132436999999998</v>
      </c>
      <c r="AD11">
        <f t="shared" si="1"/>
        <v>11.961100629999999</v>
      </c>
      <c r="AE11">
        <v>0</v>
      </c>
      <c r="AF11" s="24"/>
      <c r="AG11">
        <f t="shared" si="2"/>
        <v>11.961100629999999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12.019766000000001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0.1009660344</v>
      </c>
      <c r="AD12">
        <f t="shared" si="1"/>
        <v>11.9187999656</v>
      </c>
      <c r="AE12">
        <v>0</v>
      </c>
      <c r="AF12" s="24"/>
      <c r="AG12">
        <f t="shared" si="2"/>
        <v>11.9187999656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13.115268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0.1101682512</v>
      </c>
      <c r="AD13">
        <f t="shared" si="1"/>
        <v>13.005099748800001</v>
      </c>
      <c r="AE13">
        <v>0</v>
      </c>
      <c r="AF13" s="24"/>
      <c r="AG13">
        <f t="shared" si="2"/>
        <v>13.005099748800001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13.589551999999999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0.11415223679999999</v>
      </c>
      <c r="AD14">
        <f t="shared" si="1"/>
        <v>13.475399763199999</v>
      </c>
      <c r="AE14">
        <v>0</v>
      </c>
      <c r="AF14" s="24"/>
      <c r="AG14">
        <f t="shared" si="2"/>
        <v>13.475399763199999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14.471802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0.1337431368</v>
      </c>
      <c r="AD15">
        <f t="shared" si="1"/>
        <v>15.7880588632</v>
      </c>
      <c r="AE15">
        <v>0</v>
      </c>
      <c r="AF15" s="24"/>
      <c r="AG15">
        <f t="shared" si="2"/>
        <v>15.7880588632</v>
      </c>
      <c r="AI15" s="34">
        <f>PXIL!M15</f>
        <v>0</v>
      </c>
      <c r="AJ15" s="34">
        <f>PXIL!S15</f>
        <v>0</v>
      </c>
      <c r="AK15" s="34">
        <f>RTM_IEX!M15</f>
        <v>1.45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14.471802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0.1434031368</v>
      </c>
      <c r="AD16">
        <f t="shared" si="1"/>
        <v>16.928398863200002</v>
      </c>
      <c r="AE16">
        <v>0</v>
      </c>
      <c r="AF16" s="24"/>
      <c r="AG16">
        <f t="shared" si="2"/>
        <v>16.928398863200002</v>
      </c>
      <c r="AI16" s="34">
        <f>PXIL!M16</f>
        <v>0</v>
      </c>
      <c r="AJ16" s="34">
        <f>PXIL!S16</f>
        <v>0</v>
      </c>
      <c r="AK16" s="34">
        <f>RTM_IEX!M16</f>
        <v>2.6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14.471802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0.13290313679999999</v>
      </c>
      <c r="AD17">
        <f t="shared" si="1"/>
        <v>15.6888988632</v>
      </c>
      <c r="AE17">
        <v>0</v>
      </c>
      <c r="AF17" s="24"/>
      <c r="AG17">
        <f t="shared" si="2"/>
        <v>15.6888988632</v>
      </c>
      <c r="AI17" s="34">
        <f>PXIL!M17</f>
        <v>0</v>
      </c>
      <c r="AJ17" s="34">
        <f>PXIL!S17</f>
        <v>0</v>
      </c>
      <c r="AK17" s="34">
        <f>RTM_IEX!M17</f>
        <v>1.35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14.471802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0.13617913679999999</v>
      </c>
      <c r="AD18">
        <f t="shared" si="1"/>
        <v>16.0756228632</v>
      </c>
      <c r="AE18">
        <v>0</v>
      </c>
      <c r="AF18" s="24"/>
      <c r="AG18">
        <f t="shared" si="2"/>
        <v>16.0756228632</v>
      </c>
      <c r="AI18" s="34">
        <f>PXIL!M18</f>
        <v>0</v>
      </c>
      <c r="AJ18" s="34">
        <f>PXIL!S18</f>
        <v>0</v>
      </c>
      <c r="AK18" s="34">
        <f>RTM_IEX!M18</f>
        <v>1.74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14.471802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0.1410511368</v>
      </c>
      <c r="AD19">
        <f t="shared" si="1"/>
        <v>16.650750863199999</v>
      </c>
      <c r="AE19">
        <v>0</v>
      </c>
      <c r="AF19" s="24"/>
      <c r="AG19">
        <f t="shared" si="2"/>
        <v>16.650750863199999</v>
      </c>
      <c r="AI19" s="34">
        <f>PXIL!M19</f>
        <v>0</v>
      </c>
      <c r="AJ19" s="34">
        <f>PXIL!S19</f>
        <v>0</v>
      </c>
      <c r="AK19" s="34">
        <f>RTM_IEX!M19</f>
        <v>2.3199999999999998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14.471802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0.18389113679999999</v>
      </c>
      <c r="AD20">
        <f t="shared" si="1"/>
        <v>21.707910863200002</v>
      </c>
      <c r="AE20">
        <v>0</v>
      </c>
      <c r="AF20" s="24"/>
      <c r="AG20">
        <f t="shared" si="2"/>
        <v>21.707910863200002</v>
      </c>
      <c r="AI20" s="34">
        <f>PXIL!M20</f>
        <v>0</v>
      </c>
      <c r="AJ20" s="34">
        <f>PXIL!S20</f>
        <v>0</v>
      </c>
      <c r="AK20" s="34">
        <f>RTM_IEX!M20</f>
        <v>4.82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14.471802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2.0299999999999998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0.17910313680000001</v>
      </c>
      <c r="AD21">
        <f t="shared" si="1"/>
        <v>21.142698863200003</v>
      </c>
      <c r="AE21">
        <v>0</v>
      </c>
      <c r="AF21" s="24"/>
      <c r="AG21">
        <f t="shared" si="2"/>
        <v>21.142698863200003</v>
      </c>
      <c r="AI21" s="34">
        <f>PXIL!M21</f>
        <v>0</v>
      </c>
      <c r="AJ21" s="34">
        <f>PXIL!S21</f>
        <v>0</v>
      </c>
      <c r="AK21" s="34">
        <f>RTM_IEX!M21</f>
        <v>4.82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14.471802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0.19287913679999996</v>
      </c>
      <c r="AD22">
        <f t="shared" si="1"/>
        <v>22.7689228632</v>
      </c>
      <c r="AE22">
        <v>0</v>
      </c>
      <c r="AF22" s="24"/>
      <c r="AG22">
        <f t="shared" si="2"/>
        <v>22.7689228632</v>
      </c>
      <c r="AI22" s="34">
        <f>PXIL!M22</f>
        <v>0</v>
      </c>
      <c r="AJ22" s="34">
        <f>PXIL!S22</f>
        <v>0</v>
      </c>
      <c r="AK22" s="34">
        <f>RTM_IEX!M22</f>
        <v>4.82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14.471802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6.75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0.2187511368</v>
      </c>
      <c r="AD23">
        <f t="shared" si="1"/>
        <v>25.823050863199999</v>
      </c>
      <c r="AE23">
        <v>0</v>
      </c>
      <c r="AF23" s="24"/>
      <c r="AG23">
        <f t="shared" si="2"/>
        <v>25.823050863199999</v>
      </c>
      <c r="AI23" s="34">
        <f>PXIL!M23</f>
        <v>0</v>
      </c>
      <c r="AJ23" s="34">
        <f>PXIL!S23</f>
        <v>0</v>
      </c>
      <c r="AK23" s="34">
        <f>RTM_IEX!M23</f>
        <v>4.82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14.471802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8.01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0.22933513680000001</v>
      </c>
      <c r="AD24">
        <f t="shared" si="1"/>
        <v>27.072466863200003</v>
      </c>
      <c r="AE24">
        <v>0</v>
      </c>
      <c r="AF24" s="24"/>
      <c r="AG24">
        <f t="shared" si="2"/>
        <v>27.072466863200003</v>
      </c>
      <c r="AI24" s="34">
        <f>PXIL!M24</f>
        <v>0</v>
      </c>
      <c r="AJ24" s="34">
        <f>PXIL!S24</f>
        <v>0</v>
      </c>
      <c r="AK24" s="34">
        <f>RTM_IEX!M24</f>
        <v>4.82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14.471802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6.66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0.21799513679999999</v>
      </c>
      <c r="AD25">
        <f t="shared" si="1"/>
        <v>25.733806863200002</v>
      </c>
      <c r="AE25">
        <v>0</v>
      </c>
      <c r="AF25" s="24"/>
      <c r="AG25">
        <f t="shared" si="2"/>
        <v>25.733806863200002</v>
      </c>
      <c r="AI25" s="34">
        <f>PXIL!M25</f>
        <v>0</v>
      </c>
      <c r="AJ25" s="34">
        <f>PXIL!S25</f>
        <v>0</v>
      </c>
      <c r="AK25" s="34">
        <f>RTM_IEX!M25</f>
        <v>4.82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14.471802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6.17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0.21387913679999998</v>
      </c>
      <c r="AD26">
        <f t="shared" si="1"/>
        <v>25.247922863199999</v>
      </c>
      <c r="AE26">
        <v>0</v>
      </c>
      <c r="AF26" s="24"/>
      <c r="AG26">
        <f t="shared" si="2"/>
        <v>25.247922863199999</v>
      </c>
      <c r="AI26" s="34">
        <f>PXIL!M26</f>
        <v>0</v>
      </c>
      <c r="AJ26" s="34">
        <f>PXIL!S26</f>
        <v>0</v>
      </c>
      <c r="AK26" s="34">
        <f>RTM_IEX!M26</f>
        <v>4.82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14.471802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5.0199999999999996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0.20421913679999998</v>
      </c>
      <c r="AD27">
        <f t="shared" si="1"/>
        <v>24.107582863200001</v>
      </c>
      <c r="AE27">
        <v>0</v>
      </c>
      <c r="AF27" s="24"/>
      <c r="AG27">
        <f t="shared" si="2"/>
        <v>24.107582863200001</v>
      </c>
      <c r="AI27" s="34">
        <f>PXIL!M27</f>
        <v>0</v>
      </c>
      <c r="AJ27" s="34">
        <f>PXIL!S27</f>
        <v>0</v>
      </c>
      <c r="AK27" s="34">
        <f>RTM_IEX!M27</f>
        <v>4.82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14.471802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7.43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0.22446313679999999</v>
      </c>
      <c r="AD28">
        <f t="shared" si="1"/>
        <v>26.4973388632</v>
      </c>
      <c r="AE28">
        <v>0</v>
      </c>
      <c r="AF28" s="24"/>
      <c r="AG28">
        <f t="shared" si="2"/>
        <v>26.4973388632</v>
      </c>
      <c r="AI28" s="34">
        <f>PXIL!M28</f>
        <v>0</v>
      </c>
      <c r="AJ28" s="34">
        <f>PXIL!S28</f>
        <v>0</v>
      </c>
      <c r="AK28" s="34">
        <f>RTM_IEX!M28</f>
        <v>4.82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14.471802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0.22689913679999998</v>
      </c>
      <c r="AD29">
        <f t="shared" si="1"/>
        <v>26.784902863199999</v>
      </c>
      <c r="AE29">
        <v>0</v>
      </c>
      <c r="AF29" s="24"/>
      <c r="AG29">
        <f t="shared" si="2"/>
        <v>26.784902863199999</v>
      </c>
      <c r="AI29" s="34">
        <f>PXIL!M29</f>
        <v>0</v>
      </c>
      <c r="AJ29" s="34">
        <f>PXIL!S29</f>
        <v>0</v>
      </c>
      <c r="AK29" s="34">
        <f>RTM_IEX!M29</f>
        <v>4.82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14.471802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6.56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0.21715513679999998</v>
      </c>
      <c r="AD30">
        <f t="shared" si="1"/>
        <v>25.6346468632</v>
      </c>
      <c r="AE30">
        <v>0</v>
      </c>
      <c r="AF30" s="24"/>
      <c r="AG30">
        <f t="shared" si="2"/>
        <v>25.6346468632</v>
      </c>
      <c r="AI30" s="34">
        <f>PXIL!M30</f>
        <v>0</v>
      </c>
      <c r="AJ30" s="34">
        <f>PXIL!S30</f>
        <v>0</v>
      </c>
      <c r="AK30" s="34">
        <f>RTM_IEX!M30</f>
        <v>4.82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14.471802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0.21228313679999999</v>
      </c>
      <c r="AD31">
        <f t="shared" si="1"/>
        <v>25.059518863200001</v>
      </c>
      <c r="AE31">
        <v>0</v>
      </c>
      <c r="AF31" s="24"/>
      <c r="AG31">
        <f t="shared" si="2"/>
        <v>25.059518863200001</v>
      </c>
      <c r="AI31" s="34">
        <f>PXIL!M31</f>
        <v>0</v>
      </c>
      <c r="AJ31" s="34">
        <f>PXIL!S31</f>
        <v>0</v>
      </c>
      <c r="AK31" s="34">
        <f>RTM_IEX!M31</f>
        <v>4.82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14.471802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4.53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0.2001031368</v>
      </c>
      <c r="AD32">
        <f t="shared" si="1"/>
        <v>23.621698863200002</v>
      </c>
      <c r="AE32">
        <v>0</v>
      </c>
      <c r="AF32" s="24"/>
      <c r="AG32">
        <f t="shared" si="2"/>
        <v>23.621698863200002</v>
      </c>
      <c r="AI32" s="34">
        <f>PXIL!M32</f>
        <v>0</v>
      </c>
      <c r="AJ32" s="34">
        <f>PXIL!S32</f>
        <v>0</v>
      </c>
      <c r="AK32" s="34">
        <f>RTM_IEX!M32</f>
        <v>4.82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14.471802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4.4400000000000004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0.19934713679999999</v>
      </c>
      <c r="AD33">
        <f t="shared" si="1"/>
        <v>23.532454863200002</v>
      </c>
      <c r="AE33">
        <v>0</v>
      </c>
      <c r="AF33" s="24"/>
      <c r="AG33">
        <f t="shared" si="2"/>
        <v>23.532454863200002</v>
      </c>
      <c r="AI33" s="34">
        <f>PXIL!M33</f>
        <v>0</v>
      </c>
      <c r="AJ33" s="34">
        <f>PXIL!S33</f>
        <v>0</v>
      </c>
      <c r="AK33" s="34">
        <f>RTM_IEX!M33</f>
        <v>4.82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14.471802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2.89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0.18632713679999999</v>
      </c>
      <c r="AD34">
        <f t="shared" si="1"/>
        <v>21.995474863200002</v>
      </c>
      <c r="AE34">
        <v>0</v>
      </c>
      <c r="AF34" s="24"/>
      <c r="AG34">
        <f t="shared" si="2"/>
        <v>21.995474863200002</v>
      </c>
      <c r="AI34" s="34">
        <f>PXIL!M34</f>
        <v>0</v>
      </c>
      <c r="AJ34" s="34">
        <f>PXIL!S34</f>
        <v>0</v>
      </c>
      <c r="AK34" s="34">
        <f>RTM_IEX!M34</f>
        <v>4.82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14.471802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0.19934713679999999</v>
      </c>
      <c r="AD35">
        <f t="shared" si="1"/>
        <v>23.532454863200002</v>
      </c>
      <c r="AE35">
        <v>0</v>
      </c>
      <c r="AF35" s="24"/>
      <c r="AG35">
        <f t="shared" si="2"/>
        <v>23.532454863200002</v>
      </c>
      <c r="AI35" s="34">
        <f>PXIL!M35</f>
        <v>0</v>
      </c>
      <c r="AJ35" s="34">
        <f>PXIL!S35</f>
        <v>0</v>
      </c>
      <c r="AK35" s="34">
        <f>RTM_IEX!M35</f>
        <v>4.82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4.4400000000000004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14.471802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0.1944751368</v>
      </c>
      <c r="AD36">
        <f t="shared" si="1"/>
        <v>22.957326863199999</v>
      </c>
      <c r="AE36">
        <v>0</v>
      </c>
      <c r="AF36" s="24"/>
      <c r="AG36">
        <f t="shared" si="2"/>
        <v>22.957326863199999</v>
      </c>
      <c r="AI36" s="34">
        <f>PXIL!M36</f>
        <v>0</v>
      </c>
      <c r="AJ36" s="34">
        <f>PXIL!S36</f>
        <v>0</v>
      </c>
      <c r="AK36" s="34">
        <f>RTM_IEX!M36</f>
        <v>4.82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3.86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14.471802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0.19607113679999999</v>
      </c>
      <c r="AD37">
        <f t="shared" si="1"/>
        <v>23.145730863200001</v>
      </c>
      <c r="AE37">
        <v>0</v>
      </c>
      <c r="AF37" s="24"/>
      <c r="AG37">
        <f t="shared" si="2"/>
        <v>23.145730863200001</v>
      </c>
      <c r="AI37" s="34">
        <f>PXIL!M37</f>
        <v>0</v>
      </c>
      <c r="AJ37" s="34">
        <f>PXIL!S37</f>
        <v>0</v>
      </c>
      <c r="AK37" s="34">
        <f>RTM_IEX!M37</f>
        <v>4.82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4.05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14.471802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0.20665513679999997</v>
      </c>
      <c r="AD38">
        <f t="shared" si="1"/>
        <v>24.395146863200001</v>
      </c>
      <c r="AE38">
        <v>0</v>
      </c>
      <c r="AF38" s="24"/>
      <c r="AG38">
        <f t="shared" si="2"/>
        <v>24.395146863200001</v>
      </c>
      <c r="AI38" s="34">
        <f>PXIL!M38</f>
        <v>0</v>
      </c>
      <c r="AJ38" s="34">
        <f>PXIL!S38</f>
        <v>0</v>
      </c>
      <c r="AK38" s="34">
        <f>RTM_IEX!M38</f>
        <v>4.82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5.31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14.471802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0.20421913679999998</v>
      </c>
      <c r="AD39">
        <f t="shared" si="1"/>
        <v>24.107582863200001</v>
      </c>
      <c r="AE39">
        <v>0</v>
      </c>
      <c r="AF39" s="24"/>
      <c r="AG39">
        <f t="shared" si="2"/>
        <v>24.107582863200001</v>
      </c>
      <c r="AI39" s="34">
        <f>PXIL!M39</f>
        <v>0</v>
      </c>
      <c r="AJ39" s="34">
        <f>PXIL!S39</f>
        <v>0</v>
      </c>
      <c r="AK39" s="34">
        <f>RTM_IEX!M39</f>
        <v>4.82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5.0199999999999996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14.471802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0.20909113679999999</v>
      </c>
      <c r="AD40">
        <f t="shared" si="1"/>
        <v>24.682710863199997</v>
      </c>
      <c r="AE40">
        <v>0</v>
      </c>
      <c r="AF40" s="24"/>
      <c r="AG40">
        <f t="shared" si="2"/>
        <v>24.682710863199997</v>
      </c>
      <c r="AI40" s="34">
        <f>PXIL!M40</f>
        <v>0</v>
      </c>
      <c r="AJ40" s="34">
        <f>PXIL!S40</f>
        <v>0</v>
      </c>
      <c r="AK40" s="34">
        <f>RTM_IEX!M40</f>
        <v>4.82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14.471802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0.2155591368</v>
      </c>
      <c r="AD41">
        <f t="shared" si="1"/>
        <v>25.446242863200002</v>
      </c>
      <c r="AE41">
        <v>0</v>
      </c>
      <c r="AF41" s="24"/>
      <c r="AG41">
        <f t="shared" si="2"/>
        <v>25.446242863200002</v>
      </c>
      <c r="AI41" s="34">
        <f>PXIL!M41</f>
        <v>0</v>
      </c>
      <c r="AJ41" s="34">
        <f>PXIL!S41</f>
        <v>0</v>
      </c>
      <c r="AK41" s="34">
        <f>RTM_IEX!M41</f>
        <v>4.82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6.37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14.471802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0.18716713679999999</v>
      </c>
      <c r="AD42">
        <f t="shared" si="1"/>
        <v>22.0946348632</v>
      </c>
      <c r="AE42">
        <v>0</v>
      </c>
      <c r="AF42" s="24"/>
      <c r="AG42">
        <f t="shared" si="2"/>
        <v>22.0946348632</v>
      </c>
      <c r="AI42" s="34">
        <f>PXIL!M42</f>
        <v>0</v>
      </c>
      <c r="AJ42" s="34">
        <f>PXIL!S42</f>
        <v>0</v>
      </c>
      <c r="AK42" s="34">
        <f>RTM_IEX!M42</f>
        <v>4.82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2.99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14.471802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0.20581513680000002</v>
      </c>
      <c r="AD43">
        <f t="shared" si="1"/>
        <v>24.295986863200003</v>
      </c>
      <c r="AE43">
        <v>0</v>
      </c>
      <c r="AF43" s="24"/>
      <c r="AG43">
        <f t="shared" si="2"/>
        <v>24.295986863200003</v>
      </c>
      <c r="AI43" s="34">
        <f>PXIL!M43</f>
        <v>0</v>
      </c>
      <c r="AJ43" s="34">
        <f>PXIL!S43</f>
        <v>0</v>
      </c>
      <c r="AK43" s="34">
        <f>RTM_IEX!M43</f>
        <v>4.82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5.21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14.471802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0.19287913679999999</v>
      </c>
      <c r="AD44">
        <f t="shared" si="1"/>
        <v>22.7689228632</v>
      </c>
      <c r="AE44">
        <v>0</v>
      </c>
      <c r="AF44" s="24"/>
      <c r="AG44">
        <f t="shared" si="2"/>
        <v>22.7689228632</v>
      </c>
      <c r="AI44" s="34">
        <f>PXIL!M44</f>
        <v>0</v>
      </c>
      <c r="AJ44" s="34">
        <f>PXIL!S44</f>
        <v>0</v>
      </c>
      <c r="AK44" s="34">
        <f>RTM_IEX!M44</f>
        <v>4.82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3.67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14.471802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0.15482713679999999</v>
      </c>
      <c r="AD45">
        <f t="shared" si="1"/>
        <v>18.2769748632</v>
      </c>
      <c r="AE45">
        <v>0</v>
      </c>
      <c r="AF45" s="24"/>
      <c r="AG45">
        <f t="shared" si="2"/>
        <v>18.2769748632</v>
      </c>
      <c r="AI45" s="34">
        <f>PXIL!M45</f>
        <v>0</v>
      </c>
      <c r="AJ45" s="34">
        <f>PXIL!S45</f>
        <v>0</v>
      </c>
      <c r="AK45" s="34">
        <f>RTM_IEX!M45</f>
        <v>3.96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14.471802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0.17423113679999999</v>
      </c>
      <c r="AD46">
        <f t="shared" si="1"/>
        <v>20.5675708632</v>
      </c>
      <c r="AE46">
        <v>0</v>
      </c>
      <c r="AF46" s="24"/>
      <c r="AG46">
        <f t="shared" si="2"/>
        <v>20.5675708632</v>
      </c>
      <c r="AI46" s="34">
        <f>PXIL!M46</f>
        <v>0</v>
      </c>
      <c r="AJ46" s="34">
        <f>PXIL!S46</f>
        <v>0</v>
      </c>
      <c r="AK46" s="34">
        <f>RTM_IEX!M46</f>
        <v>4.82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1.45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14.471802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0.18313513679999999</v>
      </c>
      <c r="AD47">
        <f t="shared" si="1"/>
        <v>21.618666863200001</v>
      </c>
      <c r="AE47">
        <v>0</v>
      </c>
      <c r="AF47" s="24"/>
      <c r="AG47">
        <f t="shared" si="2"/>
        <v>21.618666863200001</v>
      </c>
      <c r="AI47" s="34">
        <f>PXIL!M47</f>
        <v>0</v>
      </c>
      <c r="AJ47" s="34">
        <f>PXIL!S47</f>
        <v>0</v>
      </c>
      <c r="AK47" s="34">
        <f>RTM_IEX!M47</f>
        <v>4.82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2.5099999999999998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14.471802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0.1847311368</v>
      </c>
      <c r="AD48">
        <f t="shared" si="1"/>
        <v>21.8070708632</v>
      </c>
      <c r="AE48">
        <v>0</v>
      </c>
      <c r="AF48" s="24"/>
      <c r="AG48">
        <f t="shared" si="2"/>
        <v>21.8070708632</v>
      </c>
      <c r="AI48" s="34">
        <f>PXIL!M48</f>
        <v>0</v>
      </c>
      <c r="AJ48" s="34">
        <f>PXIL!S48</f>
        <v>0</v>
      </c>
      <c r="AK48" s="34">
        <f>RTM_IEX!M48</f>
        <v>4.82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2.7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14.471802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0.1628911368</v>
      </c>
      <c r="AD49">
        <f t="shared" si="1"/>
        <v>19.228910863200003</v>
      </c>
      <c r="AE49">
        <v>0</v>
      </c>
      <c r="AF49" s="24"/>
      <c r="AG49">
        <f t="shared" si="2"/>
        <v>19.228910863200003</v>
      </c>
      <c r="AI49" s="34">
        <f>PXIL!M49</f>
        <v>0</v>
      </c>
      <c r="AJ49" s="34">
        <f>PXIL!S49</f>
        <v>0</v>
      </c>
      <c r="AK49" s="34">
        <f>RTM_IEX!M49</f>
        <v>4.82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0.1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14.471802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0.18632713680000001</v>
      </c>
      <c r="AD50">
        <f t="shared" si="1"/>
        <v>21.995474863200002</v>
      </c>
      <c r="AE50">
        <v>0</v>
      </c>
      <c r="AF50" s="24"/>
      <c r="AG50">
        <f t="shared" si="2"/>
        <v>21.995474863200002</v>
      </c>
      <c r="AI50" s="34">
        <f>PXIL!M50</f>
        <v>0</v>
      </c>
      <c r="AJ50" s="34">
        <f>PXIL!S50</f>
        <v>0</v>
      </c>
      <c r="AK50" s="34">
        <f>RTM_IEX!M50</f>
        <v>4.82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2.89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14.471802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0.21799513679999999</v>
      </c>
      <c r="AD51">
        <f t="shared" si="1"/>
        <v>25.733806863200002</v>
      </c>
      <c r="AE51">
        <v>0</v>
      </c>
      <c r="AF51" s="24"/>
      <c r="AG51">
        <f t="shared" si="2"/>
        <v>25.733806863200002</v>
      </c>
      <c r="AI51" s="34">
        <f>PXIL!M51</f>
        <v>0</v>
      </c>
      <c r="AJ51" s="34">
        <f>PXIL!S51</f>
        <v>0</v>
      </c>
      <c r="AK51" s="34">
        <f>RTM_IEX!M51</f>
        <v>4.82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6.66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14.471802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0.20178313679999998</v>
      </c>
      <c r="AD52">
        <f t="shared" si="1"/>
        <v>23.820018863200001</v>
      </c>
      <c r="AE52">
        <v>0</v>
      </c>
      <c r="AF52" s="24"/>
      <c r="AG52">
        <f t="shared" si="2"/>
        <v>23.820018863200001</v>
      </c>
      <c r="AI52" s="34">
        <f>PXIL!M52</f>
        <v>0</v>
      </c>
      <c r="AJ52" s="34">
        <f>PXIL!S52</f>
        <v>0</v>
      </c>
      <c r="AK52" s="34">
        <f>RTM_IEX!M52</f>
        <v>4.82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4.7300000000000004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14.471802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0.19287913679999999</v>
      </c>
      <c r="AD53">
        <f t="shared" si="1"/>
        <v>22.7689228632</v>
      </c>
      <c r="AE53">
        <v>0</v>
      </c>
      <c r="AF53" s="24"/>
      <c r="AG53">
        <f t="shared" si="2"/>
        <v>22.7689228632</v>
      </c>
      <c r="AI53" s="34">
        <f>PXIL!M53</f>
        <v>0</v>
      </c>
      <c r="AJ53" s="34">
        <f>PXIL!S53</f>
        <v>0</v>
      </c>
      <c r="AK53" s="34">
        <f>RTM_IEX!M53</f>
        <v>4.82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3.67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14.471802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0.17985913679999999</v>
      </c>
      <c r="AD54">
        <f t="shared" si="1"/>
        <v>21.2319428632</v>
      </c>
      <c r="AE54">
        <v>0</v>
      </c>
      <c r="AF54" s="24"/>
      <c r="AG54">
        <f t="shared" si="2"/>
        <v>21.2319428632</v>
      </c>
      <c r="AI54" s="34">
        <f>PXIL!M54</f>
        <v>0</v>
      </c>
      <c r="AJ54" s="34">
        <f>PXIL!S54</f>
        <v>0</v>
      </c>
      <c r="AK54" s="34">
        <f>RTM_IEX!M54</f>
        <v>4.82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2.12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14.471802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0.18229513680000001</v>
      </c>
      <c r="AD55">
        <f t="shared" si="1"/>
        <v>21.5195068632</v>
      </c>
      <c r="AE55">
        <v>0</v>
      </c>
      <c r="AF55" s="24"/>
      <c r="AG55">
        <f t="shared" si="2"/>
        <v>21.5195068632</v>
      </c>
      <c r="AI55" s="34">
        <f>PXIL!M55</f>
        <v>0</v>
      </c>
      <c r="AJ55" s="34">
        <f>PXIL!S55</f>
        <v>0</v>
      </c>
      <c r="AK55" s="34">
        <f>RTM_IEX!M55</f>
        <v>4.82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2.41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14.471802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0.1976671368</v>
      </c>
      <c r="AD56">
        <f t="shared" si="1"/>
        <v>23.334134863199999</v>
      </c>
      <c r="AE56">
        <v>0</v>
      </c>
      <c r="AF56" s="24"/>
      <c r="AG56">
        <f t="shared" si="2"/>
        <v>23.334134863199999</v>
      </c>
      <c r="AI56" s="34">
        <f>PXIL!M56</f>
        <v>0</v>
      </c>
      <c r="AJ56" s="34">
        <f>PXIL!S56</f>
        <v>0</v>
      </c>
      <c r="AK56" s="34">
        <f>RTM_IEX!M56</f>
        <v>4.82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4.24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14.471802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0.2260591368</v>
      </c>
      <c r="AD57">
        <f t="shared" si="1"/>
        <v>26.685742863200002</v>
      </c>
      <c r="AE57">
        <v>0</v>
      </c>
      <c r="AF57" s="24"/>
      <c r="AG57">
        <f t="shared" si="2"/>
        <v>26.685742863200002</v>
      </c>
      <c r="AI57" s="34">
        <f>PXIL!M57</f>
        <v>0</v>
      </c>
      <c r="AJ57" s="34">
        <f>PXIL!S57</f>
        <v>0</v>
      </c>
      <c r="AK57" s="34">
        <f>RTM_IEX!M57</f>
        <v>4.82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7.62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14.471802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0.20497513679999999</v>
      </c>
      <c r="AD58">
        <f t="shared" si="1"/>
        <v>24.196826863199998</v>
      </c>
      <c r="AE58">
        <v>0</v>
      </c>
      <c r="AF58" s="24"/>
      <c r="AG58">
        <f t="shared" si="2"/>
        <v>24.196826863199998</v>
      </c>
      <c r="AI58" s="34">
        <f>PXIL!M58</f>
        <v>0</v>
      </c>
      <c r="AJ58" s="34">
        <f>PXIL!S58</f>
        <v>0</v>
      </c>
      <c r="AK58" s="34">
        <f>RTM_IEX!M58</f>
        <v>4.82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5.1100000000000003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14.471802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0.19203913680000001</v>
      </c>
      <c r="AD59">
        <f t="shared" si="1"/>
        <v>22.669762863200003</v>
      </c>
      <c r="AE59">
        <v>0</v>
      </c>
      <c r="AF59" s="24"/>
      <c r="AG59">
        <f t="shared" si="2"/>
        <v>22.669762863200003</v>
      </c>
      <c r="AI59" s="34">
        <f>PXIL!M59</f>
        <v>0</v>
      </c>
      <c r="AJ59" s="34">
        <f>PXIL!S59</f>
        <v>0</v>
      </c>
      <c r="AK59" s="34">
        <f>RTM_IEX!M59</f>
        <v>4.82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3.57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14.471802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0.2163151368</v>
      </c>
      <c r="AD60">
        <f t="shared" si="1"/>
        <v>25.535486863200003</v>
      </c>
      <c r="AE60">
        <v>0</v>
      </c>
      <c r="AF60" s="24"/>
      <c r="AG60">
        <f t="shared" si="2"/>
        <v>25.535486863200003</v>
      </c>
      <c r="AI60" s="34">
        <f>PXIL!M60</f>
        <v>0</v>
      </c>
      <c r="AJ60" s="34">
        <f>PXIL!S60</f>
        <v>0</v>
      </c>
      <c r="AK60" s="34">
        <f>RTM_IEX!M60</f>
        <v>4.82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6.46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14.471802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0.18716713679999999</v>
      </c>
      <c r="AD61">
        <f t="shared" si="1"/>
        <v>22.0946348632</v>
      </c>
      <c r="AE61">
        <v>0</v>
      </c>
      <c r="AF61" s="24"/>
      <c r="AG61">
        <f t="shared" si="2"/>
        <v>22.0946348632</v>
      </c>
      <c r="AI61" s="34">
        <f>PXIL!M61</f>
        <v>0</v>
      </c>
      <c r="AJ61" s="34">
        <f>PXIL!S61</f>
        <v>0</v>
      </c>
      <c r="AK61" s="34">
        <f>RTM_IEX!M61</f>
        <v>4.82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2.99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14.471802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0.19607113679999999</v>
      </c>
      <c r="AD62">
        <f t="shared" si="1"/>
        <v>23.145730863200001</v>
      </c>
      <c r="AE62">
        <v>0</v>
      </c>
      <c r="AF62" s="24"/>
      <c r="AG62">
        <f t="shared" si="2"/>
        <v>23.145730863200001</v>
      </c>
      <c r="AI62" s="34">
        <f>PXIL!M62</f>
        <v>0</v>
      </c>
      <c r="AJ62" s="34">
        <f>PXIL!S62</f>
        <v>0</v>
      </c>
      <c r="AK62" s="34">
        <f>RTM_IEX!M62</f>
        <v>4.82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4.05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14.471802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0.21228313679999999</v>
      </c>
      <c r="AD63">
        <f t="shared" si="1"/>
        <v>25.059518863200001</v>
      </c>
      <c r="AE63">
        <v>0</v>
      </c>
      <c r="AF63" s="24"/>
      <c r="AG63">
        <f t="shared" si="2"/>
        <v>25.059518863200001</v>
      </c>
      <c r="AI63" s="34">
        <f>PXIL!M63</f>
        <v>0</v>
      </c>
      <c r="AJ63" s="34">
        <f>PXIL!S63</f>
        <v>0</v>
      </c>
      <c r="AK63" s="34">
        <f>RTM_IEX!M63</f>
        <v>4.82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5.98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14.471802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0.19607113679999999</v>
      </c>
      <c r="AD64">
        <f t="shared" si="1"/>
        <v>23.145730863200001</v>
      </c>
      <c r="AE64">
        <v>0</v>
      </c>
      <c r="AF64" s="24"/>
      <c r="AG64">
        <f t="shared" si="2"/>
        <v>23.145730863200001</v>
      </c>
      <c r="AI64" s="34">
        <f>PXIL!M64</f>
        <v>0</v>
      </c>
      <c r="AJ64" s="34">
        <f>PXIL!S64</f>
        <v>0</v>
      </c>
      <c r="AK64" s="34">
        <f>RTM_IEX!M64</f>
        <v>4.82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4.05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14.471802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6.66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0.2352151368</v>
      </c>
      <c r="AD65">
        <f t="shared" si="1"/>
        <v>27.766586863200001</v>
      </c>
      <c r="AE65">
        <v>0</v>
      </c>
      <c r="AF65" s="24"/>
      <c r="AG65">
        <f t="shared" si="2"/>
        <v>27.766586863200001</v>
      </c>
      <c r="AI65" s="34">
        <f>PXIL!M65</f>
        <v>0</v>
      </c>
      <c r="AJ65" s="34">
        <f>PXIL!S65</f>
        <v>0</v>
      </c>
      <c r="AK65" s="34">
        <f>RTM_IEX!M65</f>
        <v>4.92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1.95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14.471802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6.27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0.21497113679999999</v>
      </c>
      <c r="AD66">
        <f t="shared" si="1"/>
        <v>25.376830863200002</v>
      </c>
      <c r="AE66">
        <v>0</v>
      </c>
      <c r="AF66" s="24"/>
      <c r="AG66">
        <f t="shared" si="2"/>
        <v>25.376830863200002</v>
      </c>
      <c r="AI66" s="34">
        <f>PXIL!M66</f>
        <v>0</v>
      </c>
      <c r="AJ66" s="34">
        <f>PXIL!S66</f>
        <v>0</v>
      </c>
      <c r="AK66" s="34">
        <f>RTM_IEX!M66</f>
        <v>4.82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0.03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14.471802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3.47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0.19119913679999997</v>
      </c>
      <c r="AD67">
        <f t="shared" si="1"/>
        <v>22.570602863199998</v>
      </c>
      <c r="AE67">
        <v>0</v>
      </c>
      <c r="AF67" s="24"/>
      <c r="AG67">
        <f t="shared" si="2"/>
        <v>22.570602863199998</v>
      </c>
      <c r="AI67" s="34">
        <f>PXIL!M67</f>
        <v>0</v>
      </c>
      <c r="AJ67" s="34">
        <f>PXIL!S67</f>
        <v>0</v>
      </c>
      <c r="AK67" s="34">
        <f>RTM_IEX!M67</f>
        <v>4.82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14.471802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1.93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0.1908631368</v>
      </c>
      <c r="AD68">
        <f t="shared" ref="AD68:AD98" si="4">SUM(B68:AB68,AI68:AV68)-AC68</f>
        <v>22.530938863199999</v>
      </c>
      <c r="AE68">
        <v>0</v>
      </c>
      <c r="AF68" s="24"/>
      <c r="AG68">
        <f t="shared" ref="AG68:AG98" si="5">SUM(AD68:AF68)</f>
        <v>22.530938863199999</v>
      </c>
      <c r="AI68" s="34">
        <f>PXIL!M68</f>
        <v>0</v>
      </c>
      <c r="AJ68" s="34">
        <f>PXIL!S68</f>
        <v>0</v>
      </c>
      <c r="AK68" s="34">
        <f>RTM_IEX!M68</f>
        <v>4.82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1.5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14.471802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0.20178313679999998</v>
      </c>
      <c r="AD69">
        <f t="shared" si="4"/>
        <v>23.820018863200001</v>
      </c>
      <c r="AE69">
        <v>0</v>
      </c>
      <c r="AF69" s="24"/>
      <c r="AG69">
        <f t="shared" si="5"/>
        <v>23.820018863200001</v>
      </c>
      <c r="AI69" s="34">
        <f>PXIL!M69</f>
        <v>0</v>
      </c>
      <c r="AJ69" s="34">
        <f>PXIL!S69</f>
        <v>0</v>
      </c>
      <c r="AK69" s="34">
        <f>RTM_IEX!M69</f>
        <v>4.82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4.7300000000000004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14.471802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0.18557113679999998</v>
      </c>
      <c r="AD70">
        <f t="shared" si="4"/>
        <v>21.906230863200001</v>
      </c>
      <c r="AE70">
        <v>0</v>
      </c>
      <c r="AF70" s="24"/>
      <c r="AG70">
        <f t="shared" si="5"/>
        <v>21.906230863200001</v>
      </c>
      <c r="AI70" s="34">
        <f>PXIL!M70</f>
        <v>0</v>
      </c>
      <c r="AJ70" s="34">
        <f>PXIL!S70</f>
        <v>0</v>
      </c>
      <c r="AK70" s="34">
        <f>RTM_IEX!M70</f>
        <v>4.82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2.8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14.471802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0.2131231368</v>
      </c>
      <c r="AD71">
        <f t="shared" si="4"/>
        <v>25.158678863200002</v>
      </c>
      <c r="AE71">
        <v>0</v>
      </c>
      <c r="AF71" s="24"/>
      <c r="AG71">
        <f t="shared" si="5"/>
        <v>25.158678863200002</v>
      </c>
      <c r="AI71" s="34">
        <f>PXIL!M71</f>
        <v>0</v>
      </c>
      <c r="AJ71" s="34">
        <f>PXIL!S71</f>
        <v>0</v>
      </c>
      <c r="AK71" s="34">
        <f>RTM_IEX!M71</f>
        <v>4.82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6.08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14.471802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0.21959113679999998</v>
      </c>
      <c r="AD72">
        <f t="shared" si="4"/>
        <v>25.9222108632</v>
      </c>
      <c r="AE72">
        <v>0</v>
      </c>
      <c r="AF72" s="24"/>
      <c r="AG72">
        <f t="shared" si="5"/>
        <v>25.9222108632</v>
      </c>
      <c r="AI72" s="34">
        <f>PXIL!M72</f>
        <v>0</v>
      </c>
      <c r="AJ72" s="34">
        <f>PXIL!S72</f>
        <v>0</v>
      </c>
      <c r="AK72" s="34">
        <f>RTM_IEX!M72</f>
        <v>4.82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6.85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14.471802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0.22933513680000001</v>
      </c>
      <c r="AD73">
        <f t="shared" si="4"/>
        <v>27.072466863200003</v>
      </c>
      <c r="AE73">
        <v>0</v>
      </c>
      <c r="AF73" s="24"/>
      <c r="AG73">
        <f t="shared" si="5"/>
        <v>27.072466863200003</v>
      </c>
      <c r="AI73" s="34">
        <f>PXIL!M73</f>
        <v>0</v>
      </c>
      <c r="AJ73" s="34">
        <f>PXIL!S73</f>
        <v>0</v>
      </c>
      <c r="AK73" s="34">
        <f>RTM_IEX!M73</f>
        <v>4.82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8.01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14.471802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0.23336713679999999</v>
      </c>
      <c r="AD74">
        <f t="shared" si="4"/>
        <v>27.548434863200001</v>
      </c>
      <c r="AE74">
        <v>0</v>
      </c>
      <c r="AF74" s="24"/>
      <c r="AG74">
        <f t="shared" si="5"/>
        <v>27.548434863200001</v>
      </c>
      <c r="AI74" s="34">
        <f>PXIL!M74</f>
        <v>0</v>
      </c>
      <c r="AJ74" s="34">
        <f>PXIL!S74</f>
        <v>0</v>
      </c>
      <c r="AK74" s="34">
        <f>RTM_IEX!M74</f>
        <v>4.82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8.49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14.471802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0.22127113679999999</v>
      </c>
      <c r="AD75">
        <f t="shared" si="4"/>
        <v>26.120530863200003</v>
      </c>
      <c r="AE75">
        <v>0</v>
      </c>
      <c r="AF75" s="24"/>
      <c r="AG75">
        <f t="shared" si="5"/>
        <v>26.120530863200003</v>
      </c>
      <c r="AI75" s="34">
        <f>PXIL!M75</f>
        <v>0</v>
      </c>
      <c r="AJ75" s="34">
        <f>PXIL!S75</f>
        <v>0</v>
      </c>
      <c r="AK75" s="34">
        <f>RTM_IEX!M75</f>
        <v>4.83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7.04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14.471802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0.18968713679999999</v>
      </c>
      <c r="AD76">
        <f t="shared" si="4"/>
        <v>22.392114863200003</v>
      </c>
      <c r="AE76">
        <v>0</v>
      </c>
      <c r="AF76" s="24"/>
      <c r="AG76">
        <f t="shared" si="5"/>
        <v>22.392114863200003</v>
      </c>
      <c r="AI76" s="34">
        <f>PXIL!M76</f>
        <v>0</v>
      </c>
      <c r="AJ76" s="34">
        <f>PXIL!S76</f>
        <v>0</v>
      </c>
      <c r="AK76" s="34">
        <f>RTM_IEX!M76</f>
        <v>4.83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3.28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14.471802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0.20665513679999997</v>
      </c>
      <c r="AD77">
        <f t="shared" si="4"/>
        <v>24.395146863200001</v>
      </c>
      <c r="AE77">
        <v>0</v>
      </c>
      <c r="AF77" s="24"/>
      <c r="AG77">
        <f t="shared" si="5"/>
        <v>24.395146863200001</v>
      </c>
      <c r="AI77" s="34">
        <f>PXIL!M77</f>
        <v>0</v>
      </c>
      <c r="AJ77" s="34">
        <f>PXIL!S77</f>
        <v>0</v>
      </c>
      <c r="AK77" s="34">
        <f>RTM_IEX!M77</f>
        <v>4.82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5.31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14.471802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2.0299999999999998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0.20648713680000003</v>
      </c>
      <c r="AD78">
        <f t="shared" si="4"/>
        <v>24.375314863200003</v>
      </c>
      <c r="AE78">
        <v>0</v>
      </c>
      <c r="AF78" s="24"/>
      <c r="AG78">
        <f t="shared" si="5"/>
        <v>24.375314863200003</v>
      </c>
      <c r="AI78" s="34">
        <f>PXIL!M78</f>
        <v>0</v>
      </c>
      <c r="AJ78" s="34">
        <f>PXIL!S78</f>
        <v>0</v>
      </c>
      <c r="AK78" s="34">
        <f>RTM_IEX!M78</f>
        <v>4.82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3.26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14.471802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0.20749513679999998</v>
      </c>
      <c r="AD79">
        <f t="shared" si="4"/>
        <v>24.494306863200002</v>
      </c>
      <c r="AE79">
        <v>0</v>
      </c>
      <c r="AF79" s="24"/>
      <c r="AG79">
        <f t="shared" si="5"/>
        <v>24.494306863200002</v>
      </c>
      <c r="AI79" s="34">
        <f>PXIL!M79</f>
        <v>0</v>
      </c>
      <c r="AJ79" s="34">
        <f>PXIL!S79</f>
        <v>0</v>
      </c>
      <c r="AK79" s="34">
        <f>RTM_IEX!M79</f>
        <v>10.23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14.471802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0.21715513679999998</v>
      </c>
      <c r="AD80">
        <f t="shared" si="4"/>
        <v>25.6346468632</v>
      </c>
      <c r="AE80">
        <v>0</v>
      </c>
      <c r="AF80" s="24"/>
      <c r="AG80">
        <f t="shared" si="5"/>
        <v>25.6346468632</v>
      </c>
      <c r="AI80" s="34">
        <f>PXIL!M80</f>
        <v>0</v>
      </c>
      <c r="AJ80" s="34">
        <f>PXIL!S80</f>
        <v>0</v>
      </c>
      <c r="AK80" s="34">
        <f>RTM_IEX!M80</f>
        <v>11.38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14.471802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0.23580313679999998</v>
      </c>
      <c r="AD81">
        <f t="shared" si="4"/>
        <v>27.835998863199997</v>
      </c>
      <c r="AE81">
        <v>0</v>
      </c>
      <c r="AF81" s="24"/>
      <c r="AG81">
        <f t="shared" si="5"/>
        <v>27.835998863199997</v>
      </c>
      <c r="AI81" s="34">
        <f>PXIL!M81</f>
        <v>0</v>
      </c>
      <c r="AJ81" s="34">
        <f>PXIL!S81</f>
        <v>0</v>
      </c>
      <c r="AK81" s="34">
        <f>RTM_IEX!M81</f>
        <v>13.6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14.471802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0.2163991368</v>
      </c>
      <c r="AD82">
        <f t="shared" si="4"/>
        <v>25.5454028632</v>
      </c>
      <c r="AE82">
        <v>0</v>
      </c>
      <c r="AF82" s="24"/>
      <c r="AG82">
        <f t="shared" si="5"/>
        <v>25.5454028632</v>
      </c>
      <c r="AI82" s="34">
        <f>PXIL!M82</f>
        <v>0</v>
      </c>
      <c r="AJ82" s="34">
        <f>PXIL!S82</f>
        <v>0</v>
      </c>
      <c r="AK82" s="34">
        <f>RTM_IEX!M82</f>
        <v>11.29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14.471802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4.53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0.2319391368</v>
      </c>
      <c r="AD83">
        <f t="shared" si="4"/>
        <v>27.3798628632</v>
      </c>
      <c r="AE83">
        <v>0</v>
      </c>
      <c r="AF83" s="24"/>
      <c r="AG83">
        <f t="shared" si="5"/>
        <v>27.3798628632</v>
      </c>
      <c r="AI83" s="34">
        <f>PXIL!M83</f>
        <v>0</v>
      </c>
      <c r="AJ83" s="34">
        <f>PXIL!S83</f>
        <v>0</v>
      </c>
      <c r="AK83" s="34">
        <f>RTM_IEX!M83</f>
        <v>4.92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3.69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14.471802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3.53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0.24689113680000002</v>
      </c>
      <c r="AD84">
        <f t="shared" si="4"/>
        <v>29.1449108632</v>
      </c>
      <c r="AE84">
        <v>0</v>
      </c>
      <c r="AF84" s="24"/>
      <c r="AG84">
        <f t="shared" si="5"/>
        <v>29.1449108632</v>
      </c>
      <c r="AI84" s="34">
        <f>PXIL!M84</f>
        <v>0</v>
      </c>
      <c r="AJ84" s="34">
        <f>PXIL!S84</f>
        <v>0</v>
      </c>
      <c r="AK84" s="34">
        <f>RTM_IEX!M84</f>
        <v>6.85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4.54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14.471802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3.41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0.23966713680000001</v>
      </c>
      <c r="AD85">
        <f t="shared" si="4"/>
        <v>28.292134863199998</v>
      </c>
      <c r="AE85">
        <v>0</v>
      </c>
      <c r="AF85" s="24"/>
      <c r="AG85">
        <f t="shared" si="5"/>
        <v>28.292134863199998</v>
      </c>
      <c r="AI85" s="34">
        <f>PXIL!M85</f>
        <v>0</v>
      </c>
      <c r="AJ85" s="34">
        <f>PXIL!S85</f>
        <v>0</v>
      </c>
      <c r="AK85" s="34">
        <f>RTM_IEX!M85</f>
        <v>6.66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3.99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14.471802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2.0499999999999998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0.24941113679999999</v>
      </c>
      <c r="AD86">
        <f t="shared" si="4"/>
        <v>29.442390863200004</v>
      </c>
      <c r="AE86">
        <v>0</v>
      </c>
      <c r="AF86" s="24"/>
      <c r="AG86">
        <f t="shared" si="5"/>
        <v>29.442390863200004</v>
      </c>
      <c r="AI86" s="34">
        <f>PXIL!M86</f>
        <v>0</v>
      </c>
      <c r="AJ86" s="34">
        <f>PXIL!S86</f>
        <v>0</v>
      </c>
      <c r="AK86" s="34">
        <f>RTM_IEX!M86</f>
        <v>8.68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4.49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14.471802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0.21110713679999998</v>
      </c>
      <c r="AD87">
        <f t="shared" si="4"/>
        <v>24.920694863200001</v>
      </c>
      <c r="AE87">
        <v>0</v>
      </c>
      <c r="AF87" s="24"/>
      <c r="AG87">
        <f t="shared" si="5"/>
        <v>24.920694863200001</v>
      </c>
      <c r="AI87" s="34">
        <f>PXIL!M87</f>
        <v>0</v>
      </c>
      <c r="AJ87" s="34">
        <f>PXIL!S87</f>
        <v>0</v>
      </c>
      <c r="AK87" s="34">
        <f>RTM_IEX!M87</f>
        <v>9.94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0.12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14.471802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0.2031271368</v>
      </c>
      <c r="AD88">
        <f t="shared" si="4"/>
        <v>23.978674863199998</v>
      </c>
      <c r="AE88">
        <v>0</v>
      </c>
      <c r="AF88" s="24"/>
      <c r="AG88">
        <f t="shared" si="5"/>
        <v>23.978674863199998</v>
      </c>
      <c r="AI88" s="34">
        <f>PXIL!M88</f>
        <v>0</v>
      </c>
      <c r="AJ88" s="34">
        <f>PXIL!S88</f>
        <v>0</v>
      </c>
      <c r="AK88" s="34">
        <f>RTM_IEX!M88</f>
        <v>9.16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0.15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14.471802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0.21119113680000001</v>
      </c>
      <c r="AD89">
        <f t="shared" si="4"/>
        <v>24.930610863200002</v>
      </c>
      <c r="AE89">
        <v>0</v>
      </c>
      <c r="AF89" s="24"/>
      <c r="AG89">
        <f t="shared" si="5"/>
        <v>24.930610863200002</v>
      </c>
      <c r="AI89" s="34">
        <f>PXIL!M89</f>
        <v>0</v>
      </c>
      <c r="AJ89" s="34">
        <f>PXIL!S89</f>
        <v>0</v>
      </c>
      <c r="AK89" s="34">
        <f>RTM_IEX!M89</f>
        <v>10.14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0.14000000000000001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14.471802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0.20757913679999998</v>
      </c>
      <c r="AD90">
        <f t="shared" si="4"/>
        <v>24.504222863200003</v>
      </c>
      <c r="AE90">
        <v>0</v>
      </c>
      <c r="AF90" s="24"/>
      <c r="AG90">
        <f t="shared" si="5"/>
        <v>24.504222863200003</v>
      </c>
      <c r="AI90" s="34">
        <f>PXIL!M90</f>
        <v>0</v>
      </c>
      <c r="AJ90" s="34">
        <f>PXIL!S90</f>
        <v>0</v>
      </c>
      <c r="AK90" s="34">
        <f>RTM_IEX!M90</f>
        <v>9.74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0.19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14.471802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0.18985513679999999</v>
      </c>
      <c r="AD91">
        <f t="shared" si="4"/>
        <v>22.411946863200004</v>
      </c>
      <c r="AE91">
        <v>0</v>
      </c>
      <c r="AF91" s="24"/>
      <c r="AG91">
        <f t="shared" si="5"/>
        <v>22.411946863200004</v>
      </c>
      <c r="AI91" s="34">
        <f>PXIL!M91</f>
        <v>0</v>
      </c>
      <c r="AJ91" s="34">
        <f>PXIL!S91</f>
        <v>0</v>
      </c>
      <c r="AK91" s="34">
        <f>RTM_IEX!M91</f>
        <v>7.57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0.26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14.471802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0.24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0.18691513679999999</v>
      </c>
      <c r="AD92">
        <f t="shared" si="4"/>
        <v>22.064886863200002</v>
      </c>
      <c r="AE92">
        <v>0</v>
      </c>
      <c r="AF92" s="24"/>
      <c r="AG92">
        <f t="shared" si="5"/>
        <v>22.064886863200002</v>
      </c>
      <c r="AI92" s="34">
        <f>PXIL!M92</f>
        <v>0</v>
      </c>
      <c r="AJ92" s="34">
        <f>PXIL!S92</f>
        <v>0</v>
      </c>
      <c r="AK92" s="34">
        <f>RTM_IEX!M92</f>
        <v>7.23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0.31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14.471802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0.16776313679999999</v>
      </c>
      <c r="AD93">
        <f t="shared" si="4"/>
        <v>19.804038863199999</v>
      </c>
      <c r="AE93">
        <v>0</v>
      </c>
      <c r="AF93" s="24"/>
      <c r="AG93">
        <f t="shared" si="5"/>
        <v>19.804038863199999</v>
      </c>
      <c r="AI93" s="34">
        <f>PXIL!M93</f>
        <v>0</v>
      </c>
      <c r="AJ93" s="34">
        <f>PXIL!S93</f>
        <v>0</v>
      </c>
      <c r="AK93" s="34">
        <f>RTM_IEX!M93</f>
        <v>5.19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0.14000000000000001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14.471802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0.22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0.17389513679999999</v>
      </c>
      <c r="AD94">
        <f t="shared" si="4"/>
        <v>20.527906863200005</v>
      </c>
      <c r="AE94">
        <v>0</v>
      </c>
      <c r="AF94" s="24"/>
      <c r="AG94">
        <f t="shared" si="5"/>
        <v>20.527906863200005</v>
      </c>
      <c r="AI94" s="34">
        <f>PXIL!M94</f>
        <v>0</v>
      </c>
      <c r="AJ94" s="34">
        <f>PXIL!S94</f>
        <v>0</v>
      </c>
      <c r="AK94" s="34">
        <f>RTM_IEX!M94</f>
        <v>5.75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0.26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14.471802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0.1944751368</v>
      </c>
      <c r="AD95">
        <f t="shared" si="4"/>
        <v>22.957326863199999</v>
      </c>
      <c r="AE95">
        <v>0</v>
      </c>
      <c r="AF95" s="24"/>
      <c r="AG95">
        <f t="shared" si="5"/>
        <v>22.957326863199999</v>
      </c>
      <c r="AI95" s="34">
        <f>PXIL!M95</f>
        <v>0</v>
      </c>
      <c r="AJ95" s="34">
        <f>PXIL!S95</f>
        <v>0</v>
      </c>
      <c r="AK95" s="34">
        <f>RTM_IEX!M95</f>
        <v>8.1999999999999993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14.471802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0.18254713679999998</v>
      </c>
      <c r="AD96">
        <f t="shared" si="4"/>
        <v>21.549254863200002</v>
      </c>
      <c r="AE96">
        <v>0</v>
      </c>
      <c r="AF96" s="24"/>
      <c r="AG96">
        <f t="shared" si="5"/>
        <v>21.549254863200002</v>
      </c>
      <c r="AI96" s="34">
        <f>PXIL!M96</f>
        <v>0</v>
      </c>
      <c r="AJ96" s="34">
        <f>PXIL!S96</f>
        <v>0</v>
      </c>
      <c r="AK96" s="34">
        <f>RTM_IEX!M96</f>
        <v>6.95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14.471802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0.1846471368</v>
      </c>
      <c r="AD97">
        <f t="shared" si="4"/>
        <v>21.797154863200003</v>
      </c>
      <c r="AE97">
        <v>0</v>
      </c>
      <c r="AF97" s="24"/>
      <c r="AG97">
        <f t="shared" si="5"/>
        <v>21.797154863200003</v>
      </c>
      <c r="AI97" s="34">
        <f>PXIL!M97</f>
        <v>0</v>
      </c>
      <c r="AJ97" s="34">
        <f>PXIL!S97</f>
        <v>0</v>
      </c>
      <c r="AK97" s="34">
        <f>RTM_IEX!M97</f>
        <v>7.14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0.14000000000000001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14.471802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0.1716271368</v>
      </c>
      <c r="AD98">
        <f t="shared" si="4"/>
        <v>20.260174863199996</v>
      </c>
      <c r="AE98">
        <v>0</v>
      </c>
      <c r="AF98" s="24"/>
      <c r="AG98">
        <f t="shared" si="5"/>
        <v>20.260174863199996</v>
      </c>
      <c r="AI98" s="34">
        <f>PXIL!M98</f>
        <v>0</v>
      </c>
      <c r="AJ98" s="34">
        <f>PXIL!S98</f>
        <v>0</v>
      </c>
      <c r="AK98" s="34">
        <f>RTM_IEX!M98</f>
        <v>5.79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0.06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0.34227293825000044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2.9449999999999997E-2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4.5150876813E-3</v>
      </c>
      <c r="AD99">
        <f t="shared" si="6"/>
        <v>0.53299535056870018</v>
      </c>
      <c r="AE99">
        <f t="shared" ref="AE99:AT99" si="8">SUM(AE3:AE98)/4000</f>
        <v>0</v>
      </c>
      <c r="AG99">
        <f t="shared" si="8"/>
        <v>0.53299535056870018</v>
      </c>
      <c r="AI99">
        <f t="shared" si="8"/>
        <v>0</v>
      </c>
      <c r="AJ99">
        <f t="shared" si="8"/>
        <v>0</v>
      </c>
      <c r="AK99">
        <f t="shared" si="8"/>
        <v>0.11630249999999995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4.9484999999999994E-2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45472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'[1]29'!B5</f>
        <v>290</v>
      </c>
      <c r="C3" s="16">
        <f>'[1]29'!C5</f>
        <v>0</v>
      </c>
      <c r="D3" s="16">
        <f>'[1]29'!D5</f>
        <v>0</v>
      </c>
      <c r="E3" s="16">
        <f>'[1]29'!E5</f>
        <v>0</v>
      </c>
      <c r="F3" s="15">
        <f>SUM(B3:E3)</f>
        <v>290</v>
      </c>
      <c r="G3" s="15">
        <f>'[1]29'!H5</f>
        <v>150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'[1]29'!B6</f>
        <v>290</v>
      </c>
      <c r="C4" s="16">
        <f>'[1]29'!C6</f>
        <v>0</v>
      </c>
      <c r="D4" s="16">
        <f>'[1]29'!D6</f>
        <v>0</v>
      </c>
      <c r="E4" s="16">
        <f>'[1]29'!E6</f>
        <v>0</v>
      </c>
      <c r="F4" s="15">
        <f>SUM(B4:E4)</f>
        <v>290</v>
      </c>
      <c r="G4" s="15">
        <f>'[1]29'!H6</f>
        <v>150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'[1]29'!B7</f>
        <v>290</v>
      </c>
      <c r="C5" s="16">
        <f>'[1]29'!C7</f>
        <v>0</v>
      </c>
      <c r="D5" s="16">
        <f>'[1]29'!D7</f>
        <v>0</v>
      </c>
      <c r="E5" s="16">
        <f>'[1]29'!E7</f>
        <v>0</v>
      </c>
      <c r="F5" s="15">
        <f t="shared" ref="F5:F68" si="6">SUM(B5:E5)</f>
        <v>290</v>
      </c>
      <c r="G5" s="15">
        <f>'[1]29'!H7</f>
        <v>150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'[1]29'!B8</f>
        <v>290</v>
      </c>
      <c r="C6" s="16">
        <f>'[1]29'!C8</f>
        <v>0</v>
      </c>
      <c r="D6" s="16">
        <f>'[1]29'!D8</f>
        <v>0</v>
      </c>
      <c r="E6" s="16">
        <f>'[1]29'!E8</f>
        <v>0</v>
      </c>
      <c r="F6" s="15">
        <f t="shared" si="6"/>
        <v>290</v>
      </c>
      <c r="G6" s="15">
        <f>'[1]29'!H8</f>
        <v>150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'[1]29'!B9</f>
        <v>290</v>
      </c>
      <c r="C7" s="16">
        <f>'[1]29'!C9</f>
        <v>0</v>
      </c>
      <c r="D7" s="16">
        <f>'[1]29'!D9</f>
        <v>0</v>
      </c>
      <c r="E7" s="16">
        <f>'[1]29'!E9</f>
        <v>0</v>
      </c>
      <c r="F7" s="15">
        <f t="shared" si="6"/>
        <v>290</v>
      </c>
      <c r="G7" s="15">
        <f>'[1]29'!H9</f>
        <v>153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153</v>
      </c>
      <c r="L7" s="18">
        <f>frq!C7</f>
        <v>1</v>
      </c>
      <c r="M7" s="16">
        <f t="shared" si="0"/>
        <v>153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153</v>
      </c>
      <c r="R7" s="17"/>
    </row>
    <row r="8" spans="1:18">
      <c r="A8" s="8" t="s">
        <v>50</v>
      </c>
      <c r="B8" s="15">
        <f>'[1]29'!B10</f>
        <v>290</v>
      </c>
      <c r="C8" s="16">
        <f>'[1]29'!C10</f>
        <v>0</v>
      </c>
      <c r="D8" s="16">
        <f>'[1]29'!D10</f>
        <v>0</v>
      </c>
      <c r="E8" s="16">
        <f>'[1]29'!E10</f>
        <v>0</v>
      </c>
      <c r="F8" s="15">
        <f t="shared" si="6"/>
        <v>290</v>
      </c>
      <c r="G8" s="15">
        <f>'[1]29'!H10</f>
        <v>153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153</v>
      </c>
      <c r="L8" s="18">
        <f>frq!C8</f>
        <v>1</v>
      </c>
      <c r="M8" s="16">
        <f t="shared" si="0"/>
        <v>153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153</v>
      </c>
      <c r="R8" s="17"/>
    </row>
    <row r="9" spans="1:18">
      <c r="A9" s="8" t="s">
        <v>51</v>
      </c>
      <c r="B9" s="15">
        <f>'[1]29'!B11</f>
        <v>290</v>
      </c>
      <c r="C9" s="16">
        <f>'[1]29'!C11</f>
        <v>0</v>
      </c>
      <c r="D9" s="16">
        <f>'[1]29'!D11</f>
        <v>0</v>
      </c>
      <c r="E9" s="16">
        <f>'[1]29'!E11</f>
        <v>0</v>
      </c>
      <c r="F9" s="15">
        <f t="shared" si="6"/>
        <v>290</v>
      </c>
      <c r="G9" s="15">
        <f>'[1]29'!H11</f>
        <v>153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153</v>
      </c>
      <c r="L9" s="18">
        <f>frq!C9</f>
        <v>1</v>
      </c>
      <c r="M9" s="16">
        <f t="shared" si="0"/>
        <v>153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153</v>
      </c>
      <c r="R9" s="17"/>
    </row>
    <row r="10" spans="1:18">
      <c r="A10" s="8" t="s">
        <v>52</v>
      </c>
      <c r="B10" s="15">
        <f>'[1]29'!B12</f>
        <v>290</v>
      </c>
      <c r="C10" s="16">
        <f>'[1]29'!C12</f>
        <v>0</v>
      </c>
      <c r="D10" s="16">
        <f>'[1]29'!D12</f>
        <v>0</v>
      </c>
      <c r="E10" s="16">
        <f>'[1]29'!E12</f>
        <v>0</v>
      </c>
      <c r="F10" s="15">
        <f t="shared" si="6"/>
        <v>290</v>
      </c>
      <c r="G10" s="15">
        <f>'[1]29'!H12</f>
        <v>153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153</v>
      </c>
      <c r="L10" s="18">
        <f>frq!C10</f>
        <v>1</v>
      </c>
      <c r="M10" s="16">
        <f t="shared" si="0"/>
        <v>153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153</v>
      </c>
      <c r="R10" s="17"/>
    </row>
    <row r="11" spans="1:18">
      <c r="A11" s="8" t="s">
        <v>53</v>
      </c>
      <c r="B11" s="15">
        <f>'[1]29'!B13</f>
        <v>290</v>
      </c>
      <c r="C11" s="16">
        <f>'[1]29'!C13</f>
        <v>0</v>
      </c>
      <c r="D11" s="16">
        <f>'[1]29'!D13</f>
        <v>0</v>
      </c>
      <c r="E11" s="16">
        <f>'[1]29'!E13</f>
        <v>0</v>
      </c>
      <c r="F11" s="15">
        <f t="shared" si="6"/>
        <v>290</v>
      </c>
      <c r="G11" s="15">
        <f>'[1]29'!H13</f>
        <v>153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153</v>
      </c>
      <c r="L11" s="18">
        <f>frq!C11</f>
        <v>1</v>
      </c>
      <c r="M11" s="16">
        <f t="shared" si="0"/>
        <v>153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153</v>
      </c>
      <c r="R11" s="17"/>
    </row>
    <row r="12" spans="1:18">
      <c r="A12" s="8" t="s">
        <v>54</v>
      </c>
      <c r="B12" s="15">
        <f>'[1]29'!B14</f>
        <v>290</v>
      </c>
      <c r="C12" s="16">
        <f>'[1]29'!C14</f>
        <v>0</v>
      </c>
      <c r="D12" s="16">
        <f>'[1]29'!D14</f>
        <v>0</v>
      </c>
      <c r="E12" s="16">
        <f>'[1]29'!E14</f>
        <v>0</v>
      </c>
      <c r="F12" s="15">
        <f t="shared" si="6"/>
        <v>290</v>
      </c>
      <c r="G12" s="15">
        <f>'[1]29'!H14</f>
        <v>153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153</v>
      </c>
      <c r="L12" s="18">
        <f>frq!C12</f>
        <v>1</v>
      </c>
      <c r="M12" s="16">
        <f t="shared" si="0"/>
        <v>153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153</v>
      </c>
      <c r="R12" s="17"/>
    </row>
    <row r="13" spans="1:18">
      <c r="A13" s="8" t="s">
        <v>55</v>
      </c>
      <c r="B13" s="15">
        <f>'[1]29'!B15</f>
        <v>290</v>
      </c>
      <c r="C13" s="16">
        <f>'[1]29'!C15</f>
        <v>0</v>
      </c>
      <c r="D13" s="16">
        <f>'[1]29'!D15</f>
        <v>0</v>
      </c>
      <c r="E13" s="16">
        <f>'[1]29'!E15</f>
        <v>0</v>
      </c>
      <c r="F13" s="15">
        <f t="shared" si="6"/>
        <v>290</v>
      </c>
      <c r="G13" s="15">
        <f>'[1]29'!H15</f>
        <v>153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153</v>
      </c>
      <c r="L13" s="18">
        <f>frq!C13</f>
        <v>1</v>
      </c>
      <c r="M13" s="16">
        <f t="shared" si="0"/>
        <v>153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153</v>
      </c>
      <c r="R13" s="17"/>
    </row>
    <row r="14" spans="1:18">
      <c r="A14" s="8" t="s">
        <v>56</v>
      </c>
      <c r="B14" s="15">
        <f>'[1]29'!B16</f>
        <v>290</v>
      </c>
      <c r="C14" s="16">
        <f>'[1]29'!C16</f>
        <v>0</v>
      </c>
      <c r="D14" s="16">
        <f>'[1]29'!D16</f>
        <v>0</v>
      </c>
      <c r="E14" s="16">
        <f>'[1]29'!E16</f>
        <v>0</v>
      </c>
      <c r="F14" s="15">
        <f t="shared" si="6"/>
        <v>290</v>
      </c>
      <c r="G14" s="15">
        <f>'[1]29'!H16</f>
        <v>153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153</v>
      </c>
      <c r="L14" s="18">
        <f>frq!C14</f>
        <v>1</v>
      </c>
      <c r="M14" s="16">
        <f t="shared" si="0"/>
        <v>153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153</v>
      </c>
      <c r="R14" s="17"/>
    </row>
    <row r="15" spans="1:18">
      <c r="A15" s="8" t="s">
        <v>57</v>
      </c>
      <c r="B15" s="15">
        <f>'[1]29'!B17</f>
        <v>290</v>
      </c>
      <c r="C15" s="16">
        <f>'[1]29'!C17</f>
        <v>0</v>
      </c>
      <c r="D15" s="16">
        <f>'[1]29'!D17</f>
        <v>0</v>
      </c>
      <c r="E15" s="16">
        <f>'[1]29'!E17</f>
        <v>0</v>
      </c>
      <c r="F15" s="15">
        <f t="shared" si="6"/>
        <v>290</v>
      </c>
      <c r="G15" s="15">
        <f>'[1]29'!H17</f>
        <v>153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153</v>
      </c>
      <c r="L15" s="18">
        <f>frq!C15</f>
        <v>1</v>
      </c>
      <c r="M15" s="16">
        <f t="shared" si="0"/>
        <v>153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153</v>
      </c>
      <c r="R15" s="17"/>
    </row>
    <row r="16" spans="1:18">
      <c r="A16" s="8" t="s">
        <v>58</v>
      </c>
      <c r="B16" s="15">
        <f>'[1]29'!B18</f>
        <v>290</v>
      </c>
      <c r="C16" s="16">
        <f>'[1]29'!C18</f>
        <v>0</v>
      </c>
      <c r="D16" s="16">
        <f>'[1]29'!D18</f>
        <v>0</v>
      </c>
      <c r="E16" s="16">
        <f>'[1]29'!E18</f>
        <v>0</v>
      </c>
      <c r="F16" s="15">
        <f t="shared" si="6"/>
        <v>290</v>
      </c>
      <c r="G16" s="15">
        <f>'[1]29'!H18</f>
        <v>153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153</v>
      </c>
      <c r="L16" s="18">
        <f>frq!C16</f>
        <v>1</v>
      </c>
      <c r="M16" s="16">
        <f t="shared" si="0"/>
        <v>153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153</v>
      </c>
      <c r="R16" s="17"/>
    </row>
    <row r="17" spans="1:18">
      <c r="A17" s="8" t="s">
        <v>59</v>
      </c>
      <c r="B17" s="15">
        <f>'[1]29'!B19</f>
        <v>290</v>
      </c>
      <c r="C17" s="16">
        <f>'[1]29'!C19</f>
        <v>0</v>
      </c>
      <c r="D17" s="16">
        <f>'[1]29'!D19</f>
        <v>0</v>
      </c>
      <c r="E17" s="16">
        <f>'[1]29'!E19</f>
        <v>0</v>
      </c>
      <c r="F17" s="15">
        <f t="shared" si="6"/>
        <v>290</v>
      </c>
      <c r="G17" s="15">
        <f>'[1]29'!H19</f>
        <v>153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153</v>
      </c>
      <c r="L17" s="18">
        <f>frq!C17</f>
        <v>1</v>
      </c>
      <c r="M17" s="16">
        <f t="shared" si="0"/>
        <v>153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153</v>
      </c>
      <c r="R17" s="17"/>
    </row>
    <row r="18" spans="1:18">
      <c r="A18" s="8" t="s">
        <v>60</v>
      </c>
      <c r="B18" s="15">
        <f>'[1]29'!B20</f>
        <v>290</v>
      </c>
      <c r="C18" s="16">
        <f>'[1]29'!C20</f>
        <v>0</v>
      </c>
      <c r="D18" s="16">
        <f>'[1]29'!D20</f>
        <v>0</v>
      </c>
      <c r="E18" s="16">
        <f>'[1]29'!E20</f>
        <v>0</v>
      </c>
      <c r="F18" s="15">
        <f t="shared" si="6"/>
        <v>290</v>
      </c>
      <c r="G18" s="15">
        <f>'[1]29'!H20</f>
        <v>153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153</v>
      </c>
      <c r="L18" s="18">
        <f>frq!C18</f>
        <v>1</v>
      </c>
      <c r="M18" s="16">
        <f t="shared" si="0"/>
        <v>153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153</v>
      </c>
      <c r="R18" s="17"/>
    </row>
    <row r="19" spans="1:18">
      <c r="A19" s="8" t="s">
        <v>61</v>
      </c>
      <c r="B19" s="15">
        <f>'[1]29'!B21</f>
        <v>290</v>
      </c>
      <c r="C19" s="16">
        <f>'[1]29'!C21</f>
        <v>0</v>
      </c>
      <c r="D19" s="16">
        <f>'[1]29'!D21</f>
        <v>0</v>
      </c>
      <c r="E19" s="16">
        <f>'[1]29'!E21</f>
        <v>0</v>
      </c>
      <c r="F19" s="15">
        <f t="shared" si="6"/>
        <v>290</v>
      </c>
      <c r="G19" s="15">
        <f>'[1]29'!H21</f>
        <v>153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153</v>
      </c>
      <c r="L19" s="18">
        <f>frq!C19</f>
        <v>1</v>
      </c>
      <c r="M19" s="16">
        <f t="shared" si="0"/>
        <v>153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153</v>
      </c>
      <c r="R19" s="17"/>
    </row>
    <row r="20" spans="1:18">
      <c r="A20" s="8" t="s">
        <v>62</v>
      </c>
      <c r="B20" s="15">
        <f>'[1]29'!B22</f>
        <v>290</v>
      </c>
      <c r="C20" s="16">
        <f>'[1]29'!C22</f>
        <v>0</v>
      </c>
      <c r="D20" s="16">
        <f>'[1]29'!D22</f>
        <v>0</v>
      </c>
      <c r="E20" s="16">
        <f>'[1]29'!E22</f>
        <v>0</v>
      </c>
      <c r="F20" s="15">
        <f t="shared" si="6"/>
        <v>290</v>
      </c>
      <c r="G20" s="15">
        <f>'[1]29'!H22</f>
        <v>153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153</v>
      </c>
      <c r="L20" s="18">
        <f>frq!C20</f>
        <v>1</v>
      </c>
      <c r="M20" s="16">
        <f t="shared" si="0"/>
        <v>153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153</v>
      </c>
      <c r="R20" s="17"/>
    </row>
    <row r="21" spans="1:18">
      <c r="A21" s="8" t="s">
        <v>63</v>
      </c>
      <c r="B21" s="15">
        <f>'[1]29'!B23</f>
        <v>290</v>
      </c>
      <c r="C21" s="16">
        <f>'[1]29'!C23</f>
        <v>0</v>
      </c>
      <c r="D21" s="16">
        <f>'[1]29'!D23</f>
        <v>0</v>
      </c>
      <c r="E21" s="16">
        <f>'[1]29'!E23</f>
        <v>0</v>
      </c>
      <c r="F21" s="15">
        <f t="shared" si="6"/>
        <v>290</v>
      </c>
      <c r="G21" s="15">
        <f>'[1]29'!H23</f>
        <v>150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'[1]29'!B24</f>
        <v>290</v>
      </c>
      <c r="C22" s="16">
        <f>'[1]29'!C24</f>
        <v>0</v>
      </c>
      <c r="D22" s="16">
        <f>'[1]29'!D24</f>
        <v>0</v>
      </c>
      <c r="E22" s="16">
        <f>'[1]29'!E24</f>
        <v>0</v>
      </c>
      <c r="F22" s="15">
        <f t="shared" si="6"/>
        <v>290</v>
      </c>
      <c r="G22" s="15">
        <f>'[1]29'!H24</f>
        <v>150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'[1]29'!B25</f>
        <v>290</v>
      </c>
      <c r="C23" s="16">
        <f>'[1]29'!C25</f>
        <v>0</v>
      </c>
      <c r="D23" s="16">
        <f>'[1]29'!D25</f>
        <v>0</v>
      </c>
      <c r="E23" s="16">
        <f>'[1]29'!E25</f>
        <v>0</v>
      </c>
      <c r="F23" s="15">
        <f t="shared" si="6"/>
        <v>290</v>
      </c>
      <c r="G23" s="15">
        <f>'[1]29'!H25</f>
        <v>150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'[1]29'!B26</f>
        <v>290</v>
      </c>
      <c r="C24" s="16">
        <f>'[1]29'!C26</f>
        <v>0</v>
      </c>
      <c r="D24" s="16">
        <f>'[1]29'!D26</f>
        <v>0</v>
      </c>
      <c r="E24" s="16">
        <f>'[1]29'!E26</f>
        <v>0</v>
      </c>
      <c r="F24" s="15">
        <f t="shared" si="6"/>
        <v>290</v>
      </c>
      <c r="G24" s="15">
        <f>'[1]29'!H26</f>
        <v>150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'[1]29'!B27</f>
        <v>290</v>
      </c>
      <c r="C25" s="16">
        <f>'[1]29'!C27</f>
        <v>0</v>
      </c>
      <c r="D25" s="16">
        <f>'[1]29'!D27</f>
        <v>0</v>
      </c>
      <c r="E25" s="16">
        <f>'[1]29'!E27</f>
        <v>0</v>
      </c>
      <c r="F25" s="15">
        <f t="shared" si="6"/>
        <v>290</v>
      </c>
      <c r="G25" s="15">
        <f>'[1]29'!H27</f>
        <v>150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'[1]29'!B28</f>
        <v>290</v>
      </c>
      <c r="C26" s="16">
        <f>'[1]29'!C28</f>
        <v>0</v>
      </c>
      <c r="D26" s="16">
        <f>'[1]29'!D28</f>
        <v>0</v>
      </c>
      <c r="E26" s="16">
        <f>'[1]29'!E28</f>
        <v>0</v>
      </c>
      <c r="F26" s="15">
        <f t="shared" si="6"/>
        <v>290</v>
      </c>
      <c r="G26" s="15">
        <f>'[1]29'!H28</f>
        <v>150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'[1]29'!B29</f>
        <v>290</v>
      </c>
      <c r="C27" s="16">
        <f>'[1]29'!C29</f>
        <v>0</v>
      </c>
      <c r="D27" s="16">
        <f>'[1]29'!D29</f>
        <v>0</v>
      </c>
      <c r="E27" s="16">
        <f>'[1]29'!E29</f>
        <v>0</v>
      </c>
      <c r="F27" s="15">
        <f t="shared" si="6"/>
        <v>290</v>
      </c>
      <c r="G27" s="15">
        <f>'[1]29'!H29</f>
        <v>150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'[1]29'!B30</f>
        <v>290</v>
      </c>
      <c r="C28" s="16">
        <f>'[1]29'!C30</f>
        <v>0</v>
      </c>
      <c r="D28" s="16">
        <f>'[1]29'!D30</f>
        <v>0</v>
      </c>
      <c r="E28" s="16">
        <f>'[1]29'!E30</f>
        <v>0</v>
      </c>
      <c r="F28" s="15">
        <f t="shared" si="6"/>
        <v>290</v>
      </c>
      <c r="G28" s="15">
        <f>'[1]29'!H30</f>
        <v>150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  <c r="R28" s="17"/>
    </row>
    <row r="29" spans="1:18">
      <c r="A29" s="8" t="s">
        <v>71</v>
      </c>
      <c r="B29" s="15">
        <f>'[1]29'!B31</f>
        <v>290</v>
      </c>
      <c r="C29" s="16">
        <f>'[1]29'!C31</f>
        <v>0</v>
      </c>
      <c r="D29" s="16">
        <f>'[1]29'!D31</f>
        <v>0</v>
      </c>
      <c r="E29" s="16">
        <f>'[1]29'!E31</f>
        <v>0</v>
      </c>
      <c r="F29" s="15">
        <f t="shared" si="6"/>
        <v>290</v>
      </c>
      <c r="G29" s="15">
        <f>'[1]29'!H31</f>
        <v>150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  <c r="R29" s="17"/>
    </row>
    <row r="30" spans="1:18">
      <c r="A30" s="8" t="s">
        <v>72</v>
      </c>
      <c r="B30" s="15">
        <f>'[1]29'!B32</f>
        <v>290</v>
      </c>
      <c r="C30" s="16">
        <f>'[1]29'!C32</f>
        <v>0</v>
      </c>
      <c r="D30" s="16">
        <f>'[1]29'!D32</f>
        <v>0</v>
      </c>
      <c r="E30" s="16">
        <f>'[1]29'!E32</f>
        <v>0</v>
      </c>
      <c r="F30" s="15">
        <f t="shared" si="6"/>
        <v>290</v>
      </c>
      <c r="G30" s="15">
        <f>'[1]29'!H32</f>
        <v>150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  <c r="R30" s="17"/>
    </row>
    <row r="31" spans="1:18">
      <c r="A31" s="8" t="s">
        <v>73</v>
      </c>
      <c r="B31" s="15">
        <f>'[1]29'!B33</f>
        <v>290</v>
      </c>
      <c r="C31" s="16">
        <f>'[1]29'!C33</f>
        <v>0</v>
      </c>
      <c r="D31" s="16">
        <f>'[1]29'!D33</f>
        <v>0</v>
      </c>
      <c r="E31" s="16">
        <f>'[1]29'!E33</f>
        <v>0</v>
      </c>
      <c r="F31" s="15">
        <f t="shared" si="6"/>
        <v>290</v>
      </c>
      <c r="G31" s="15">
        <f>'[1]29'!H33</f>
        <v>150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  <c r="R31" s="17"/>
    </row>
    <row r="32" spans="1:18">
      <c r="A32" s="8" t="s">
        <v>74</v>
      </c>
      <c r="B32" s="15">
        <f>'[1]29'!B34</f>
        <v>290</v>
      </c>
      <c r="C32" s="16">
        <f>'[1]29'!C34</f>
        <v>0</v>
      </c>
      <c r="D32" s="16">
        <f>'[1]29'!D34</f>
        <v>0</v>
      </c>
      <c r="E32" s="16">
        <f>'[1]29'!E34</f>
        <v>0</v>
      </c>
      <c r="F32" s="15">
        <f t="shared" si="6"/>
        <v>290</v>
      </c>
      <c r="G32" s="15">
        <f>'[1]29'!H34</f>
        <v>150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'[1]29'!B35</f>
        <v>290</v>
      </c>
      <c r="C33" s="16">
        <f>'[1]29'!C35</f>
        <v>0</v>
      </c>
      <c r="D33" s="16">
        <f>'[1]29'!D35</f>
        <v>0</v>
      </c>
      <c r="E33" s="16">
        <f>'[1]29'!E35</f>
        <v>0</v>
      </c>
      <c r="F33" s="15">
        <f t="shared" si="6"/>
        <v>290</v>
      </c>
      <c r="G33" s="15">
        <f>'[1]29'!H35</f>
        <v>150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'[1]29'!B36</f>
        <v>290</v>
      </c>
      <c r="C34" s="16">
        <f>'[1]29'!C36</f>
        <v>0</v>
      </c>
      <c r="D34" s="16">
        <f>'[1]29'!D36</f>
        <v>0</v>
      </c>
      <c r="E34" s="16">
        <f>'[1]29'!E36</f>
        <v>0</v>
      </c>
      <c r="F34" s="15">
        <f t="shared" si="6"/>
        <v>290</v>
      </c>
      <c r="G34" s="15">
        <f>'[1]29'!H36</f>
        <v>150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  <c r="R34" s="17"/>
    </row>
    <row r="35" spans="1:18">
      <c r="A35" s="8" t="s">
        <v>77</v>
      </c>
      <c r="B35" s="15">
        <f>'[1]29'!B37</f>
        <v>290</v>
      </c>
      <c r="C35" s="16">
        <f>'[1]29'!C37</f>
        <v>0</v>
      </c>
      <c r="D35" s="16">
        <f>'[1]29'!D37</f>
        <v>0</v>
      </c>
      <c r="E35" s="16">
        <f>'[1]29'!E37</f>
        <v>0</v>
      </c>
      <c r="F35" s="15">
        <f t="shared" si="6"/>
        <v>290</v>
      </c>
      <c r="G35" s="15">
        <f>'[1]29'!H37</f>
        <v>150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'[1]29'!B38</f>
        <v>290</v>
      </c>
      <c r="C36" s="16">
        <f>'[1]29'!C38</f>
        <v>0</v>
      </c>
      <c r="D36" s="16">
        <f>'[1]29'!D38</f>
        <v>0</v>
      </c>
      <c r="E36" s="16">
        <f>'[1]29'!E38</f>
        <v>0</v>
      </c>
      <c r="F36" s="15">
        <f t="shared" si="6"/>
        <v>290</v>
      </c>
      <c r="G36" s="15">
        <f>'[1]29'!H38</f>
        <v>150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'[1]29'!B39</f>
        <v>290</v>
      </c>
      <c r="C37" s="16">
        <f>'[1]29'!C39</f>
        <v>0</v>
      </c>
      <c r="D37" s="16">
        <f>'[1]29'!D39</f>
        <v>0</v>
      </c>
      <c r="E37" s="16">
        <f>'[1]29'!E39</f>
        <v>0</v>
      </c>
      <c r="F37" s="15">
        <f t="shared" si="6"/>
        <v>290</v>
      </c>
      <c r="G37" s="15">
        <f>'[1]29'!H39</f>
        <v>150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'[1]29'!B40</f>
        <v>290</v>
      </c>
      <c r="C38" s="16">
        <f>'[1]29'!C40</f>
        <v>0</v>
      </c>
      <c r="D38" s="16">
        <f>'[1]29'!D40</f>
        <v>0</v>
      </c>
      <c r="E38" s="16">
        <f>'[1]29'!E40</f>
        <v>0</v>
      </c>
      <c r="F38" s="15">
        <f t="shared" si="6"/>
        <v>290</v>
      </c>
      <c r="G38" s="15">
        <f>'[1]29'!H40</f>
        <v>150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'[1]29'!B41</f>
        <v>290</v>
      </c>
      <c r="C39" s="16">
        <f>'[1]29'!C41</f>
        <v>0</v>
      </c>
      <c r="D39" s="16">
        <f>'[1]29'!D41</f>
        <v>0</v>
      </c>
      <c r="E39" s="16">
        <f>'[1]29'!E41</f>
        <v>0</v>
      </c>
      <c r="F39" s="15">
        <f t="shared" si="6"/>
        <v>290</v>
      </c>
      <c r="G39" s="15">
        <f>'[1]29'!H41</f>
        <v>150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'[1]29'!B42</f>
        <v>290</v>
      </c>
      <c r="C40" s="16">
        <f>'[1]29'!C42</f>
        <v>0</v>
      </c>
      <c r="D40" s="16">
        <f>'[1]29'!D42</f>
        <v>0</v>
      </c>
      <c r="E40" s="16">
        <f>'[1]29'!E42</f>
        <v>0</v>
      </c>
      <c r="F40" s="15">
        <f t="shared" si="6"/>
        <v>290</v>
      </c>
      <c r="G40" s="15">
        <f>'[1]29'!H42</f>
        <v>150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'[1]29'!B43</f>
        <v>290</v>
      </c>
      <c r="C41" s="16">
        <f>'[1]29'!C43</f>
        <v>0</v>
      </c>
      <c r="D41" s="16">
        <f>'[1]29'!D43</f>
        <v>0</v>
      </c>
      <c r="E41" s="16">
        <f>'[1]29'!E43</f>
        <v>0</v>
      </c>
      <c r="F41" s="15">
        <f t="shared" si="6"/>
        <v>290</v>
      </c>
      <c r="G41" s="15">
        <f>'[1]29'!H43</f>
        <v>150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'[1]29'!B44</f>
        <v>290</v>
      </c>
      <c r="C42" s="16">
        <f>'[1]29'!C44</f>
        <v>0</v>
      </c>
      <c r="D42" s="16">
        <f>'[1]29'!D44</f>
        <v>0</v>
      </c>
      <c r="E42" s="16">
        <f>'[1]29'!E44</f>
        <v>0</v>
      </c>
      <c r="F42" s="15">
        <f t="shared" si="6"/>
        <v>290</v>
      </c>
      <c r="G42" s="15">
        <f>'[1]29'!H44</f>
        <v>150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'[1]29'!B45</f>
        <v>290</v>
      </c>
      <c r="C43" s="16">
        <f>'[1]29'!C45</f>
        <v>0</v>
      </c>
      <c r="D43" s="16">
        <f>'[1]29'!D45</f>
        <v>0</v>
      </c>
      <c r="E43" s="16">
        <f>'[1]29'!E45</f>
        <v>0</v>
      </c>
      <c r="F43" s="15">
        <f t="shared" si="6"/>
        <v>290</v>
      </c>
      <c r="G43" s="15">
        <f>'[1]29'!H45</f>
        <v>150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'[1]29'!B46</f>
        <v>290</v>
      </c>
      <c r="C44" s="16">
        <f>'[1]29'!C46</f>
        <v>0</v>
      </c>
      <c r="D44" s="16">
        <f>'[1]29'!D46</f>
        <v>0</v>
      </c>
      <c r="E44" s="16">
        <f>'[1]29'!E46</f>
        <v>0</v>
      </c>
      <c r="F44" s="15">
        <f t="shared" si="6"/>
        <v>290</v>
      </c>
      <c r="G44" s="15">
        <f>'[1]29'!H46</f>
        <v>150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'[1]29'!B47</f>
        <v>290</v>
      </c>
      <c r="C45" s="16">
        <f>'[1]29'!C47</f>
        <v>0</v>
      </c>
      <c r="D45" s="16">
        <f>'[1]29'!D47</f>
        <v>0</v>
      </c>
      <c r="E45" s="16">
        <f>'[1]29'!E47</f>
        <v>0</v>
      </c>
      <c r="F45" s="15">
        <f t="shared" si="6"/>
        <v>290</v>
      </c>
      <c r="G45" s="15">
        <f>'[1]29'!H47</f>
        <v>150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'[1]29'!B48</f>
        <v>290</v>
      </c>
      <c r="C46" s="16">
        <f>'[1]29'!C48</f>
        <v>0</v>
      </c>
      <c r="D46" s="16">
        <f>'[1]29'!D48</f>
        <v>0</v>
      </c>
      <c r="E46" s="16">
        <f>'[1]29'!E48</f>
        <v>0</v>
      </c>
      <c r="F46" s="15">
        <f t="shared" si="6"/>
        <v>290</v>
      </c>
      <c r="G46" s="15">
        <f>'[1]29'!H48</f>
        <v>150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'[1]29'!B49</f>
        <v>290</v>
      </c>
      <c r="C47" s="16">
        <f>'[1]29'!C49</f>
        <v>0</v>
      </c>
      <c r="D47" s="16">
        <f>'[1]29'!D49</f>
        <v>0</v>
      </c>
      <c r="E47" s="16">
        <f>'[1]29'!E49</f>
        <v>0</v>
      </c>
      <c r="F47" s="15">
        <f t="shared" si="6"/>
        <v>290</v>
      </c>
      <c r="G47" s="15">
        <f>'[1]29'!H49</f>
        <v>146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  <c r="R47" s="17"/>
    </row>
    <row r="48" spans="1:18">
      <c r="A48" s="8" t="s">
        <v>90</v>
      </c>
      <c r="B48" s="15">
        <f>'[1]29'!B50</f>
        <v>290</v>
      </c>
      <c r="C48" s="16">
        <f>'[1]29'!C50</f>
        <v>0</v>
      </c>
      <c r="D48" s="16">
        <f>'[1]29'!D50</f>
        <v>0</v>
      </c>
      <c r="E48" s="16">
        <f>'[1]29'!E50</f>
        <v>0</v>
      </c>
      <c r="F48" s="15">
        <f t="shared" si="6"/>
        <v>290</v>
      </c>
      <c r="G48" s="15">
        <f>'[1]29'!H50</f>
        <v>146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  <c r="R48" s="17"/>
    </row>
    <row r="49" spans="1:18">
      <c r="A49" s="8" t="s">
        <v>91</v>
      </c>
      <c r="B49" s="15">
        <f>'[1]29'!B51</f>
        <v>290</v>
      </c>
      <c r="C49" s="16">
        <f>'[1]29'!C51</f>
        <v>0</v>
      </c>
      <c r="D49" s="16">
        <f>'[1]29'!D51</f>
        <v>0</v>
      </c>
      <c r="E49" s="16">
        <f>'[1]29'!E51</f>
        <v>0</v>
      </c>
      <c r="F49" s="15">
        <f t="shared" si="6"/>
        <v>290</v>
      </c>
      <c r="G49" s="15">
        <f>'[1]29'!H51</f>
        <v>146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  <c r="R49" s="17"/>
    </row>
    <row r="50" spans="1:18">
      <c r="A50" s="8" t="s">
        <v>92</v>
      </c>
      <c r="B50" s="15">
        <f>'[1]29'!B52</f>
        <v>290</v>
      </c>
      <c r="C50" s="16">
        <f>'[1]29'!C52</f>
        <v>0</v>
      </c>
      <c r="D50" s="16">
        <f>'[1]29'!D52</f>
        <v>0</v>
      </c>
      <c r="E50" s="16">
        <f>'[1]29'!E52</f>
        <v>0</v>
      </c>
      <c r="F50" s="15">
        <f t="shared" si="6"/>
        <v>290</v>
      </c>
      <c r="G50" s="15">
        <f>'[1]29'!H52</f>
        <v>146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  <c r="R50" s="17"/>
    </row>
    <row r="51" spans="1:18">
      <c r="A51" s="8" t="s">
        <v>93</v>
      </c>
      <c r="B51" s="15">
        <f>'[1]29'!B53</f>
        <v>290</v>
      </c>
      <c r="C51" s="16">
        <f>'[1]29'!C53</f>
        <v>0</v>
      </c>
      <c r="D51" s="16">
        <f>'[1]29'!D53</f>
        <v>0</v>
      </c>
      <c r="E51" s="16">
        <f>'[1]29'!E53</f>
        <v>0</v>
      </c>
      <c r="F51" s="15">
        <f t="shared" si="6"/>
        <v>290</v>
      </c>
      <c r="G51" s="15">
        <f>'[1]29'!H53</f>
        <v>146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  <c r="R51" s="17"/>
    </row>
    <row r="52" spans="1:18">
      <c r="A52" s="8" t="s">
        <v>94</v>
      </c>
      <c r="B52" s="15">
        <f>'[1]29'!B54</f>
        <v>290</v>
      </c>
      <c r="C52" s="16">
        <f>'[1]29'!C54</f>
        <v>0</v>
      </c>
      <c r="D52" s="16">
        <f>'[1]29'!D54</f>
        <v>0</v>
      </c>
      <c r="E52" s="16">
        <f>'[1]29'!E54</f>
        <v>0</v>
      </c>
      <c r="F52" s="15">
        <f t="shared" si="6"/>
        <v>290</v>
      </c>
      <c r="G52" s="15">
        <f>'[1]29'!H54</f>
        <v>146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  <c r="R52" s="17"/>
    </row>
    <row r="53" spans="1:18">
      <c r="A53" s="8" t="s">
        <v>95</v>
      </c>
      <c r="B53" s="15">
        <f>'[1]29'!B55</f>
        <v>290</v>
      </c>
      <c r="C53" s="16">
        <f>'[1]29'!C55</f>
        <v>0</v>
      </c>
      <c r="D53" s="16">
        <f>'[1]29'!D55</f>
        <v>0</v>
      </c>
      <c r="E53" s="16">
        <f>'[1]29'!E55</f>
        <v>0</v>
      </c>
      <c r="F53" s="15">
        <f t="shared" si="6"/>
        <v>290</v>
      </c>
      <c r="G53" s="15">
        <f>'[1]29'!H55</f>
        <v>146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  <c r="R53" s="17"/>
    </row>
    <row r="54" spans="1:18">
      <c r="A54" s="8" t="s">
        <v>96</v>
      </c>
      <c r="B54" s="15">
        <f>'[1]29'!B56</f>
        <v>290</v>
      </c>
      <c r="C54" s="16">
        <f>'[1]29'!C56</f>
        <v>0</v>
      </c>
      <c r="D54" s="16">
        <f>'[1]29'!D56</f>
        <v>0</v>
      </c>
      <c r="E54" s="16">
        <f>'[1]29'!E56</f>
        <v>0</v>
      </c>
      <c r="F54" s="15">
        <f t="shared" si="6"/>
        <v>290</v>
      </c>
      <c r="G54" s="15">
        <f>'[1]29'!H56</f>
        <v>146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  <c r="R54" s="17"/>
    </row>
    <row r="55" spans="1:18">
      <c r="A55" s="8" t="s">
        <v>97</v>
      </c>
      <c r="B55" s="15">
        <f>'[1]29'!B57</f>
        <v>290</v>
      </c>
      <c r="C55" s="16">
        <f>'[1]29'!C57</f>
        <v>0</v>
      </c>
      <c r="D55" s="16">
        <f>'[1]29'!D57</f>
        <v>0</v>
      </c>
      <c r="E55" s="16">
        <f>'[1]29'!E57</f>
        <v>0</v>
      </c>
      <c r="F55" s="15">
        <f t="shared" si="6"/>
        <v>290</v>
      </c>
      <c r="G55" s="15">
        <f>'[1]29'!H57</f>
        <v>146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  <c r="R55" s="17"/>
    </row>
    <row r="56" spans="1:18">
      <c r="A56" s="8" t="s">
        <v>98</v>
      </c>
      <c r="B56" s="15">
        <f>'[1]29'!B58</f>
        <v>290</v>
      </c>
      <c r="C56" s="16">
        <f>'[1]29'!C58</f>
        <v>0</v>
      </c>
      <c r="D56" s="16">
        <f>'[1]29'!D58</f>
        <v>0</v>
      </c>
      <c r="E56" s="16">
        <f>'[1]29'!E58</f>
        <v>0</v>
      </c>
      <c r="F56" s="15">
        <f t="shared" si="6"/>
        <v>290</v>
      </c>
      <c r="G56" s="15">
        <f>'[1]29'!H58</f>
        <v>146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  <c r="R56" s="17"/>
    </row>
    <row r="57" spans="1:18">
      <c r="A57" s="8" t="s">
        <v>99</v>
      </c>
      <c r="B57" s="15">
        <f>'[1]29'!B59</f>
        <v>290</v>
      </c>
      <c r="C57" s="16">
        <f>'[1]29'!C59</f>
        <v>0</v>
      </c>
      <c r="D57" s="16">
        <f>'[1]29'!D59</f>
        <v>0</v>
      </c>
      <c r="E57" s="16">
        <f>'[1]29'!E59</f>
        <v>0</v>
      </c>
      <c r="F57" s="15">
        <f t="shared" si="6"/>
        <v>290</v>
      </c>
      <c r="G57" s="15">
        <f>'[1]29'!H59</f>
        <v>146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  <c r="R57" s="17"/>
    </row>
    <row r="58" spans="1:18">
      <c r="A58" s="8" t="s">
        <v>100</v>
      </c>
      <c r="B58" s="15">
        <f>'[1]29'!B60</f>
        <v>290</v>
      </c>
      <c r="C58" s="16">
        <f>'[1]29'!C60</f>
        <v>0</v>
      </c>
      <c r="D58" s="16">
        <f>'[1]29'!D60</f>
        <v>0</v>
      </c>
      <c r="E58" s="16">
        <f>'[1]29'!E60</f>
        <v>0</v>
      </c>
      <c r="F58" s="15">
        <f t="shared" si="6"/>
        <v>290</v>
      </c>
      <c r="G58" s="15">
        <f>'[1]29'!H60</f>
        <v>146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  <c r="R58" s="17"/>
    </row>
    <row r="59" spans="1:18">
      <c r="A59" s="8" t="s">
        <v>101</v>
      </c>
      <c r="B59" s="15">
        <f>'[1]29'!B61</f>
        <v>290</v>
      </c>
      <c r="C59" s="16">
        <f>'[1]29'!C61</f>
        <v>0</v>
      </c>
      <c r="D59" s="16">
        <f>'[1]29'!D61</f>
        <v>0</v>
      </c>
      <c r="E59" s="16">
        <f>'[1]29'!E61</f>
        <v>0</v>
      </c>
      <c r="F59" s="15">
        <f t="shared" si="6"/>
        <v>290</v>
      </c>
      <c r="G59" s="15">
        <f>'[1]29'!H61</f>
        <v>146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  <c r="R59" s="17"/>
    </row>
    <row r="60" spans="1:18">
      <c r="A60" s="8" t="s">
        <v>102</v>
      </c>
      <c r="B60" s="15">
        <f>'[1]29'!B62</f>
        <v>290</v>
      </c>
      <c r="C60" s="16">
        <f>'[1]29'!C62</f>
        <v>0</v>
      </c>
      <c r="D60" s="16">
        <f>'[1]29'!D62</f>
        <v>0</v>
      </c>
      <c r="E60" s="16">
        <f>'[1]29'!E62</f>
        <v>0</v>
      </c>
      <c r="F60" s="15">
        <f t="shared" si="6"/>
        <v>290</v>
      </c>
      <c r="G60" s="15">
        <f>'[1]29'!H62</f>
        <v>146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  <c r="R60" s="17"/>
    </row>
    <row r="61" spans="1:18">
      <c r="A61" s="8" t="s">
        <v>103</v>
      </c>
      <c r="B61" s="15">
        <f>'[1]29'!B63</f>
        <v>290</v>
      </c>
      <c r="C61" s="16">
        <f>'[1]29'!C63</f>
        <v>0</v>
      </c>
      <c r="D61" s="16">
        <f>'[1]29'!D63</f>
        <v>0</v>
      </c>
      <c r="E61" s="16">
        <f>'[1]29'!E63</f>
        <v>0</v>
      </c>
      <c r="F61" s="15">
        <f t="shared" si="6"/>
        <v>290</v>
      </c>
      <c r="G61" s="15">
        <f>'[1]29'!H63</f>
        <v>146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  <c r="R61" s="17"/>
    </row>
    <row r="62" spans="1:18">
      <c r="A62" s="8" t="s">
        <v>104</v>
      </c>
      <c r="B62" s="15">
        <f>'[1]29'!B64</f>
        <v>290</v>
      </c>
      <c r="C62" s="16">
        <f>'[1]29'!C64</f>
        <v>0</v>
      </c>
      <c r="D62" s="16">
        <f>'[1]29'!D64</f>
        <v>0</v>
      </c>
      <c r="E62" s="16">
        <f>'[1]29'!E64</f>
        <v>0</v>
      </c>
      <c r="F62" s="15">
        <f t="shared" si="6"/>
        <v>290</v>
      </c>
      <c r="G62" s="15">
        <f>'[1]29'!H64</f>
        <v>146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  <c r="R62" s="17"/>
    </row>
    <row r="63" spans="1:18">
      <c r="A63" s="8" t="s">
        <v>105</v>
      </c>
      <c r="B63" s="15">
        <f>'[1]29'!B65</f>
        <v>290</v>
      </c>
      <c r="C63" s="16">
        <f>'[1]29'!C65</f>
        <v>0</v>
      </c>
      <c r="D63" s="16">
        <f>'[1]29'!D65</f>
        <v>0</v>
      </c>
      <c r="E63" s="16">
        <f>'[1]29'!E65</f>
        <v>0</v>
      </c>
      <c r="F63" s="15">
        <f t="shared" si="6"/>
        <v>290</v>
      </c>
      <c r="G63" s="15">
        <f>'[1]29'!H65</f>
        <v>146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'[1]29'!B66</f>
        <v>290</v>
      </c>
      <c r="C64" s="16">
        <f>'[1]29'!C66</f>
        <v>0</v>
      </c>
      <c r="D64" s="16">
        <f>'[1]29'!D66</f>
        <v>0</v>
      </c>
      <c r="E64" s="16">
        <f>'[1]29'!E66</f>
        <v>0</v>
      </c>
      <c r="F64" s="15">
        <f t="shared" si="6"/>
        <v>290</v>
      </c>
      <c r="G64" s="15">
        <f>'[1]29'!H66</f>
        <v>146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'[1]29'!B67</f>
        <v>290</v>
      </c>
      <c r="C65" s="16">
        <f>'[1]29'!C67</f>
        <v>0</v>
      </c>
      <c r="D65" s="16">
        <f>'[1]29'!D67</f>
        <v>0</v>
      </c>
      <c r="E65" s="16">
        <f>'[1]29'!E67</f>
        <v>0</v>
      </c>
      <c r="F65" s="15">
        <f t="shared" si="6"/>
        <v>290</v>
      </c>
      <c r="G65" s="15">
        <f>'[1]29'!H67</f>
        <v>146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'[1]29'!B68</f>
        <v>290</v>
      </c>
      <c r="C66" s="16">
        <f>'[1]29'!C68</f>
        <v>0</v>
      </c>
      <c r="D66" s="16">
        <f>'[1]29'!D68</f>
        <v>0</v>
      </c>
      <c r="E66" s="16">
        <f>'[1]29'!E68</f>
        <v>0</v>
      </c>
      <c r="F66" s="15">
        <f t="shared" si="6"/>
        <v>290</v>
      </c>
      <c r="G66" s="15">
        <f>'[1]29'!H68</f>
        <v>146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'[1]29'!B69</f>
        <v>290</v>
      </c>
      <c r="C67" s="16">
        <f>'[1]29'!C69</f>
        <v>0</v>
      </c>
      <c r="D67" s="16">
        <f>'[1]29'!D69</f>
        <v>0</v>
      </c>
      <c r="E67" s="16">
        <f>'[1]29'!E69</f>
        <v>0</v>
      </c>
      <c r="F67" s="15">
        <f t="shared" si="6"/>
        <v>290</v>
      </c>
      <c r="G67" s="15">
        <f>'[1]29'!H69</f>
        <v>150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  <c r="R67" s="17"/>
    </row>
    <row r="68" spans="1:19">
      <c r="A68" s="8" t="s">
        <v>110</v>
      </c>
      <c r="B68" s="15">
        <f>'[1]29'!B70</f>
        <v>290</v>
      </c>
      <c r="C68" s="16">
        <f>'[1]29'!C70</f>
        <v>0</v>
      </c>
      <c r="D68" s="16">
        <f>'[1]29'!D70</f>
        <v>0</v>
      </c>
      <c r="E68" s="16">
        <f>'[1]29'!E70</f>
        <v>0</v>
      </c>
      <c r="F68" s="15">
        <f t="shared" si="6"/>
        <v>290</v>
      </c>
      <c r="G68" s="15">
        <f>'[1]29'!H70</f>
        <v>150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  <c r="R68" s="17"/>
    </row>
    <row r="69" spans="1:19">
      <c r="A69" s="8" t="s">
        <v>111</v>
      </c>
      <c r="B69" s="15">
        <f>'[1]29'!B71</f>
        <v>290</v>
      </c>
      <c r="C69" s="16">
        <f>'[1]29'!C71</f>
        <v>0</v>
      </c>
      <c r="D69" s="16">
        <f>'[1]29'!D71</f>
        <v>0</v>
      </c>
      <c r="E69" s="16">
        <f>'[1]29'!E71</f>
        <v>0</v>
      </c>
      <c r="F69" s="15">
        <f t="shared" ref="F69:F98" si="17">SUM(B69:E69)</f>
        <v>290</v>
      </c>
      <c r="G69" s="15">
        <f>'[1]29'!H71</f>
        <v>152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R69" s="17"/>
      <c r="S69">
        <f>96*4</f>
        <v>384</v>
      </c>
    </row>
    <row r="70" spans="1:19">
      <c r="A70" s="8" t="s">
        <v>112</v>
      </c>
      <c r="B70" s="15">
        <f>'[1]29'!B72</f>
        <v>290</v>
      </c>
      <c r="C70" s="16">
        <f>'[1]29'!C72</f>
        <v>0</v>
      </c>
      <c r="D70" s="16">
        <f>'[1]29'!D72</f>
        <v>0</v>
      </c>
      <c r="E70" s="16">
        <f>'[1]29'!E72</f>
        <v>0</v>
      </c>
      <c r="F70" s="15">
        <f t="shared" si="17"/>
        <v>290</v>
      </c>
      <c r="G70" s="15">
        <f>'[1]29'!H72</f>
        <v>152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152</v>
      </c>
      <c r="L70" s="18">
        <f>frq!C70</f>
        <v>1</v>
      </c>
      <c r="M70" s="16">
        <f t="shared" si="11"/>
        <v>152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152</v>
      </c>
      <c r="R70" s="17"/>
    </row>
    <row r="71" spans="1:19">
      <c r="A71" s="8" t="s">
        <v>113</v>
      </c>
      <c r="B71" s="15">
        <f>'[1]29'!B73</f>
        <v>290</v>
      </c>
      <c r="C71" s="16">
        <f>'[1]29'!C73</f>
        <v>0</v>
      </c>
      <c r="D71" s="16">
        <f>'[1]29'!D73</f>
        <v>0</v>
      </c>
      <c r="E71" s="16">
        <f>'[1]29'!E73</f>
        <v>0</v>
      </c>
      <c r="F71" s="15">
        <f t="shared" si="17"/>
        <v>290</v>
      </c>
      <c r="G71" s="15">
        <f>'[1]29'!H73</f>
        <v>152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  <c r="R71" s="17"/>
    </row>
    <row r="72" spans="1:19">
      <c r="A72" s="8" t="s">
        <v>114</v>
      </c>
      <c r="B72" s="15">
        <f>'[1]29'!B74</f>
        <v>290</v>
      </c>
      <c r="C72" s="16">
        <f>'[1]29'!C74</f>
        <v>0</v>
      </c>
      <c r="D72" s="16">
        <f>'[1]29'!D74</f>
        <v>0</v>
      </c>
      <c r="E72" s="16">
        <f>'[1]29'!E74</f>
        <v>0</v>
      </c>
      <c r="F72" s="15">
        <f t="shared" si="17"/>
        <v>290</v>
      </c>
      <c r="G72" s="15">
        <f>'[1]29'!H74</f>
        <v>152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  <c r="R72" s="17"/>
    </row>
    <row r="73" spans="1:19">
      <c r="A73" s="8" t="s">
        <v>115</v>
      </c>
      <c r="B73" s="15">
        <f>'[1]29'!B75</f>
        <v>290</v>
      </c>
      <c r="C73" s="16">
        <f>'[1]29'!C75</f>
        <v>0</v>
      </c>
      <c r="D73" s="16">
        <f>'[1]29'!D75</f>
        <v>0</v>
      </c>
      <c r="E73" s="16">
        <f>'[1]29'!E75</f>
        <v>0</v>
      </c>
      <c r="F73" s="15">
        <f t="shared" si="17"/>
        <v>290</v>
      </c>
      <c r="G73" s="15">
        <f>'[1]29'!H75</f>
        <v>152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  <c r="R73" s="17"/>
    </row>
    <row r="74" spans="1:19">
      <c r="A74" s="8" t="s">
        <v>116</v>
      </c>
      <c r="B74" s="15">
        <f>'[1]29'!B76</f>
        <v>290</v>
      </c>
      <c r="C74" s="16">
        <f>'[1]29'!C76</f>
        <v>0</v>
      </c>
      <c r="D74" s="16">
        <f>'[1]29'!D76</f>
        <v>0</v>
      </c>
      <c r="E74" s="16">
        <f>'[1]29'!E76</f>
        <v>0</v>
      </c>
      <c r="F74" s="15">
        <f t="shared" si="17"/>
        <v>290</v>
      </c>
      <c r="G74" s="15">
        <f>'[1]29'!H76</f>
        <v>152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  <c r="R74" s="17"/>
    </row>
    <row r="75" spans="1:19">
      <c r="A75" s="8" t="s">
        <v>117</v>
      </c>
      <c r="B75" s="15">
        <f>'[1]29'!B77</f>
        <v>290</v>
      </c>
      <c r="C75" s="16">
        <f>'[1]29'!C77</f>
        <v>0</v>
      </c>
      <c r="D75" s="16">
        <f>'[1]29'!D77</f>
        <v>0</v>
      </c>
      <c r="E75" s="16">
        <f>'[1]29'!E77</f>
        <v>0</v>
      </c>
      <c r="F75" s="15">
        <f t="shared" si="17"/>
        <v>290</v>
      </c>
      <c r="G75" s="15">
        <f>'[1]29'!H77</f>
        <v>152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  <c r="R75" s="17"/>
    </row>
    <row r="76" spans="1:19">
      <c r="A76" s="8" t="s">
        <v>118</v>
      </c>
      <c r="B76" s="15">
        <f>'[1]29'!B78</f>
        <v>290</v>
      </c>
      <c r="C76" s="16">
        <f>'[1]29'!C78</f>
        <v>0</v>
      </c>
      <c r="D76" s="16">
        <f>'[1]29'!D78</f>
        <v>0</v>
      </c>
      <c r="E76" s="16">
        <f>'[1]29'!E78</f>
        <v>0</v>
      </c>
      <c r="F76" s="15">
        <f t="shared" si="17"/>
        <v>290</v>
      </c>
      <c r="G76" s="15">
        <f>'[1]29'!H78</f>
        <v>152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  <c r="R76" s="17"/>
    </row>
    <row r="77" spans="1:19">
      <c r="A77" s="8" t="s">
        <v>119</v>
      </c>
      <c r="B77" s="15">
        <f>'[1]29'!B79</f>
        <v>290</v>
      </c>
      <c r="C77" s="16">
        <f>'[1]29'!C79</f>
        <v>0</v>
      </c>
      <c r="D77" s="16">
        <f>'[1]29'!D79</f>
        <v>0</v>
      </c>
      <c r="E77" s="16">
        <f>'[1]29'!E79</f>
        <v>0</v>
      </c>
      <c r="F77" s="15">
        <f t="shared" si="17"/>
        <v>290</v>
      </c>
      <c r="G77" s="15">
        <f>'[1]29'!H79</f>
        <v>152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  <c r="R77" s="17"/>
    </row>
    <row r="78" spans="1:19">
      <c r="A78" s="8" t="s">
        <v>120</v>
      </c>
      <c r="B78" s="15">
        <f>'[1]29'!B80</f>
        <v>290</v>
      </c>
      <c r="C78" s="16">
        <f>'[1]29'!C80</f>
        <v>0</v>
      </c>
      <c r="D78" s="16">
        <f>'[1]29'!D80</f>
        <v>0</v>
      </c>
      <c r="E78" s="16">
        <f>'[1]29'!E80</f>
        <v>0</v>
      </c>
      <c r="F78" s="15">
        <f t="shared" si="17"/>
        <v>290</v>
      </c>
      <c r="G78" s="15">
        <f>'[1]29'!H80</f>
        <v>152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  <c r="R78" s="17"/>
    </row>
    <row r="79" spans="1:19">
      <c r="A79" s="8" t="s">
        <v>121</v>
      </c>
      <c r="B79" s="15">
        <f>'[1]29'!B81</f>
        <v>290</v>
      </c>
      <c r="C79" s="16">
        <f>'[1]29'!C81</f>
        <v>0</v>
      </c>
      <c r="D79" s="16">
        <f>'[1]29'!D81</f>
        <v>0</v>
      </c>
      <c r="E79" s="16">
        <f>'[1]29'!E81</f>
        <v>0</v>
      </c>
      <c r="F79" s="15">
        <f t="shared" si="17"/>
        <v>290</v>
      </c>
      <c r="G79" s="15">
        <f>'[1]29'!H81</f>
        <v>152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'[1]29'!B82</f>
        <v>290</v>
      </c>
      <c r="C80" s="16">
        <f>'[1]29'!C82</f>
        <v>0</v>
      </c>
      <c r="D80" s="16">
        <f>'[1]29'!D82</f>
        <v>0</v>
      </c>
      <c r="E80" s="16">
        <f>'[1]29'!E82</f>
        <v>0</v>
      </c>
      <c r="F80" s="15">
        <f t="shared" si="17"/>
        <v>290</v>
      </c>
      <c r="G80" s="15">
        <f>'[1]29'!H82</f>
        <v>152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  <c r="R80" s="17"/>
    </row>
    <row r="81" spans="1:18">
      <c r="A81" s="8" t="s">
        <v>123</v>
      </c>
      <c r="B81" s="15">
        <f>'[1]29'!B83</f>
        <v>290</v>
      </c>
      <c r="C81" s="16">
        <f>'[1]29'!C83</f>
        <v>0</v>
      </c>
      <c r="D81" s="16">
        <f>'[1]29'!D83</f>
        <v>0</v>
      </c>
      <c r="E81" s="16">
        <f>'[1]29'!E83</f>
        <v>0</v>
      </c>
      <c r="F81" s="15">
        <f t="shared" si="17"/>
        <v>290</v>
      </c>
      <c r="G81" s="15">
        <f>'[1]29'!H83</f>
        <v>152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  <c r="R81" s="17"/>
    </row>
    <row r="82" spans="1:18">
      <c r="A82" s="8" t="s">
        <v>124</v>
      </c>
      <c r="B82" s="15">
        <f>'[1]29'!B84</f>
        <v>290</v>
      </c>
      <c r="C82" s="16">
        <f>'[1]29'!C84</f>
        <v>0</v>
      </c>
      <c r="D82" s="16">
        <f>'[1]29'!D84</f>
        <v>0</v>
      </c>
      <c r="E82" s="16">
        <f>'[1]29'!E84</f>
        <v>0</v>
      </c>
      <c r="F82" s="15">
        <f t="shared" si="17"/>
        <v>290</v>
      </c>
      <c r="G82" s="15">
        <f>'[1]29'!H84</f>
        <v>152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  <c r="R82" s="17"/>
    </row>
    <row r="83" spans="1:18">
      <c r="A83" s="8" t="s">
        <v>125</v>
      </c>
      <c r="B83" s="15">
        <f>'[1]29'!B85</f>
        <v>290</v>
      </c>
      <c r="C83" s="16">
        <f>'[1]29'!C85</f>
        <v>0</v>
      </c>
      <c r="D83" s="16">
        <f>'[1]29'!D85</f>
        <v>0</v>
      </c>
      <c r="E83" s="16">
        <f>'[1]29'!E85</f>
        <v>0</v>
      </c>
      <c r="F83" s="15">
        <f t="shared" si="17"/>
        <v>290</v>
      </c>
      <c r="G83" s="15">
        <f>'[1]29'!H85</f>
        <v>152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'[1]29'!B86</f>
        <v>290</v>
      </c>
      <c r="C84" s="16">
        <f>'[1]29'!C86</f>
        <v>0</v>
      </c>
      <c r="D84" s="16">
        <f>'[1]29'!D86</f>
        <v>0</v>
      </c>
      <c r="E84" s="16">
        <f>'[1]29'!E86</f>
        <v>0</v>
      </c>
      <c r="F84" s="15">
        <f t="shared" si="17"/>
        <v>290</v>
      </c>
      <c r="G84" s="15">
        <f>'[1]29'!H86</f>
        <v>152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'[1]29'!B87</f>
        <v>290</v>
      </c>
      <c r="C85" s="16">
        <f>'[1]29'!C87</f>
        <v>0</v>
      </c>
      <c r="D85" s="16">
        <f>'[1]29'!D87</f>
        <v>0</v>
      </c>
      <c r="E85" s="16">
        <f>'[1]29'!E87</f>
        <v>0</v>
      </c>
      <c r="F85" s="15">
        <f t="shared" si="17"/>
        <v>290</v>
      </c>
      <c r="G85" s="15">
        <f>'[1]29'!H87</f>
        <v>152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'[1]29'!B88</f>
        <v>290</v>
      </c>
      <c r="C86" s="16">
        <f>'[1]29'!C88</f>
        <v>0</v>
      </c>
      <c r="D86" s="16">
        <f>'[1]29'!D88</f>
        <v>0</v>
      </c>
      <c r="E86" s="16">
        <f>'[1]29'!E88</f>
        <v>0</v>
      </c>
      <c r="F86" s="15">
        <f t="shared" si="17"/>
        <v>290</v>
      </c>
      <c r="G86" s="15">
        <f>'[1]29'!H88</f>
        <v>152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'[1]29'!B89</f>
        <v>290</v>
      </c>
      <c r="C87" s="16">
        <f>'[1]29'!C89</f>
        <v>0</v>
      </c>
      <c r="D87" s="16">
        <f>'[1]29'!D89</f>
        <v>0</v>
      </c>
      <c r="E87" s="16">
        <f>'[1]29'!E89</f>
        <v>0</v>
      </c>
      <c r="F87" s="15">
        <f t="shared" si="17"/>
        <v>290</v>
      </c>
      <c r="G87" s="15">
        <f>'[1]29'!H89</f>
        <v>152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'[1]29'!B90</f>
        <v>290</v>
      </c>
      <c r="C88" s="16">
        <f>'[1]29'!C90</f>
        <v>0</v>
      </c>
      <c r="D88" s="16">
        <f>'[1]29'!D90</f>
        <v>0</v>
      </c>
      <c r="E88" s="16">
        <f>'[1]29'!E90</f>
        <v>0</v>
      </c>
      <c r="F88" s="15">
        <f t="shared" si="17"/>
        <v>290</v>
      </c>
      <c r="G88" s="15">
        <f>'[1]29'!H90</f>
        <v>152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'[1]29'!B91</f>
        <v>290</v>
      </c>
      <c r="C89" s="16">
        <f>'[1]29'!C91</f>
        <v>0</v>
      </c>
      <c r="D89" s="16">
        <f>'[1]29'!D91</f>
        <v>0</v>
      </c>
      <c r="E89" s="16">
        <f>'[1]29'!E91</f>
        <v>0</v>
      </c>
      <c r="F89" s="15">
        <f t="shared" si="17"/>
        <v>290</v>
      </c>
      <c r="G89" s="15">
        <f>'[1]29'!H91</f>
        <v>152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'[1]29'!B92</f>
        <v>290</v>
      </c>
      <c r="C90" s="16">
        <f>'[1]29'!C92</f>
        <v>0</v>
      </c>
      <c r="D90" s="16">
        <f>'[1]29'!D92</f>
        <v>0</v>
      </c>
      <c r="E90" s="16">
        <f>'[1]29'!E92</f>
        <v>0</v>
      </c>
      <c r="F90" s="15">
        <f t="shared" si="17"/>
        <v>290</v>
      </c>
      <c r="G90" s="15">
        <f>'[1]29'!H92</f>
        <v>152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'[1]29'!B93</f>
        <v>290</v>
      </c>
      <c r="C91" s="16">
        <f>'[1]29'!C93</f>
        <v>0</v>
      </c>
      <c r="D91" s="16">
        <f>'[1]29'!D93</f>
        <v>0</v>
      </c>
      <c r="E91" s="16">
        <f>'[1]29'!E93</f>
        <v>0</v>
      </c>
      <c r="F91" s="15">
        <f t="shared" si="17"/>
        <v>290</v>
      </c>
      <c r="G91" s="15">
        <f>'[1]29'!H93</f>
        <v>152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'[1]29'!B94</f>
        <v>290</v>
      </c>
      <c r="C92" s="16">
        <f>'[1]29'!C94</f>
        <v>0</v>
      </c>
      <c r="D92" s="16">
        <f>'[1]29'!D94</f>
        <v>0</v>
      </c>
      <c r="E92" s="16">
        <f>'[1]29'!E94</f>
        <v>0</v>
      </c>
      <c r="F92" s="15">
        <f t="shared" si="17"/>
        <v>290</v>
      </c>
      <c r="G92" s="15">
        <f>'[1]29'!H94</f>
        <v>152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'[1]29'!B95</f>
        <v>290</v>
      </c>
      <c r="C93" s="16">
        <f>'[1]29'!C95</f>
        <v>0</v>
      </c>
      <c r="D93" s="16">
        <f>'[1]29'!D95</f>
        <v>0</v>
      </c>
      <c r="E93" s="16">
        <f>'[1]29'!E95</f>
        <v>0</v>
      </c>
      <c r="F93" s="15">
        <f t="shared" si="17"/>
        <v>290</v>
      </c>
      <c r="G93" s="15">
        <f>'[1]29'!H95</f>
        <v>152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'[1]29'!B96</f>
        <v>290</v>
      </c>
      <c r="C94" s="16">
        <f>'[1]29'!C96</f>
        <v>0</v>
      </c>
      <c r="D94" s="16">
        <f>'[1]29'!D96</f>
        <v>0</v>
      </c>
      <c r="E94" s="16">
        <f>'[1]29'!E96</f>
        <v>0</v>
      </c>
      <c r="F94" s="15">
        <f t="shared" si="17"/>
        <v>290</v>
      </c>
      <c r="G94" s="15">
        <f>'[1]29'!H96</f>
        <v>152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'[1]29'!B97</f>
        <v>290</v>
      </c>
      <c r="C95" s="16">
        <f>'[1]29'!C97</f>
        <v>0</v>
      </c>
      <c r="D95" s="16">
        <f>'[1]29'!D97</f>
        <v>0</v>
      </c>
      <c r="E95" s="16">
        <f>'[1]29'!E97</f>
        <v>0</v>
      </c>
      <c r="F95" s="15">
        <f t="shared" si="17"/>
        <v>290</v>
      </c>
      <c r="G95" s="15">
        <f>'[1]29'!H97</f>
        <v>152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'[1]29'!B98</f>
        <v>290</v>
      </c>
      <c r="C96" s="16">
        <f>'[1]29'!C98</f>
        <v>0</v>
      </c>
      <c r="D96" s="16">
        <f>'[1]29'!D98</f>
        <v>0</v>
      </c>
      <c r="E96" s="16">
        <f>'[1]29'!E98</f>
        <v>0</v>
      </c>
      <c r="F96" s="15">
        <f t="shared" si="17"/>
        <v>290</v>
      </c>
      <c r="G96" s="15">
        <f>'[1]29'!H98</f>
        <v>152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'[1]29'!B99</f>
        <v>290</v>
      </c>
      <c r="C97" s="16">
        <f>'[1]29'!C99</f>
        <v>0</v>
      </c>
      <c r="D97" s="16">
        <f>'[1]29'!D99</f>
        <v>0</v>
      </c>
      <c r="E97" s="16">
        <f>'[1]29'!E99</f>
        <v>0</v>
      </c>
      <c r="F97" s="15">
        <f t="shared" si="17"/>
        <v>290</v>
      </c>
      <c r="G97" s="15">
        <f>'[1]29'!H99</f>
        <v>152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'[1]29'!B100</f>
        <v>290</v>
      </c>
      <c r="C98" s="16">
        <f>'[1]29'!C100</f>
        <v>0</v>
      </c>
      <c r="D98" s="16">
        <f>'[1]29'!D100</f>
        <v>0</v>
      </c>
      <c r="E98" s="16">
        <f>'[1]29'!E100</f>
        <v>0</v>
      </c>
      <c r="F98" s="15">
        <f t="shared" si="17"/>
        <v>290</v>
      </c>
      <c r="G98" s="15">
        <f>'[1]29'!H100</f>
        <v>152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3.6055000000000001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3.6055000000000001</v>
      </c>
      <c r="L99" s="15">
        <f t="shared" si="18"/>
        <v>2.4E-2</v>
      </c>
      <c r="M99" s="15">
        <f t="shared" si="18"/>
        <v>3.6055000000000001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3.6055000000000001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1" workbookViewId="0">
      <selection activeCell="R33" sqref="R33:R94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45472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'[2]29'!B5</f>
        <v>80</v>
      </c>
      <c r="C3" s="200">
        <f>'[2]29'!C5</f>
        <v>0</v>
      </c>
      <c r="D3" s="200">
        <f>'[2]29'!D5</f>
        <v>0</v>
      </c>
      <c r="E3" s="200">
        <f>'[2]29'!E5</f>
        <v>0</v>
      </c>
      <c r="F3" s="15">
        <f>SUM(B3:E3)</f>
        <v>80</v>
      </c>
      <c r="G3" s="199">
        <f>'[2]29'!H5</f>
        <v>36</v>
      </c>
      <c r="H3" s="200">
        <f>'[2]29'!I5</f>
        <v>0</v>
      </c>
      <c r="I3" s="200">
        <f>'[2]29'!J5</f>
        <v>0</v>
      </c>
      <c r="J3" s="200">
        <f>'[2]29'!K5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199">
        <f>'[2]29'!B6</f>
        <v>80</v>
      </c>
      <c r="C4" s="200">
        <f>'[2]29'!C6</f>
        <v>0</v>
      </c>
      <c r="D4" s="200">
        <f>'[2]29'!D6</f>
        <v>0</v>
      </c>
      <c r="E4" s="200">
        <f>'[2]29'!E6</f>
        <v>0</v>
      </c>
      <c r="F4" s="15">
        <f>SUM(B4:E4)</f>
        <v>80</v>
      </c>
      <c r="G4" s="199">
        <f>'[2]29'!H6</f>
        <v>36</v>
      </c>
      <c r="H4" s="200">
        <f>'[2]29'!I6</f>
        <v>0</v>
      </c>
      <c r="I4" s="200">
        <f>'[2]29'!J6</f>
        <v>0</v>
      </c>
      <c r="J4" s="200">
        <f>'[2]29'!K6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199">
        <f>'[2]29'!B7</f>
        <v>80</v>
      </c>
      <c r="C5" s="200">
        <f>'[2]29'!C7</f>
        <v>0</v>
      </c>
      <c r="D5" s="200">
        <f>'[2]29'!D7</f>
        <v>0</v>
      </c>
      <c r="E5" s="200">
        <f>'[2]29'!E7</f>
        <v>0</v>
      </c>
      <c r="F5" s="15">
        <f t="shared" ref="F5:F68" si="6">SUM(B5:E5)</f>
        <v>80</v>
      </c>
      <c r="G5" s="199">
        <f>'[2]29'!H7</f>
        <v>36</v>
      </c>
      <c r="H5" s="200">
        <f>'[2]29'!I7</f>
        <v>0</v>
      </c>
      <c r="I5" s="200">
        <f>'[2]29'!J7</f>
        <v>0</v>
      </c>
      <c r="J5" s="200">
        <f>'[2]29'!K7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199">
        <f>'[2]29'!B8</f>
        <v>80</v>
      </c>
      <c r="C6" s="200">
        <f>'[2]29'!C8</f>
        <v>0</v>
      </c>
      <c r="D6" s="200">
        <f>'[2]29'!D8</f>
        <v>0</v>
      </c>
      <c r="E6" s="200">
        <f>'[2]29'!E8</f>
        <v>0</v>
      </c>
      <c r="F6" s="15">
        <f t="shared" si="6"/>
        <v>80</v>
      </c>
      <c r="G6" s="199">
        <f>'[2]29'!H8</f>
        <v>36</v>
      </c>
      <c r="H6" s="200">
        <f>'[2]29'!I8</f>
        <v>0</v>
      </c>
      <c r="I6" s="200">
        <f>'[2]29'!J8</f>
        <v>0</v>
      </c>
      <c r="J6" s="200">
        <f>'[2]29'!K8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199">
        <f>'[2]29'!B9</f>
        <v>80</v>
      </c>
      <c r="C7" s="200">
        <f>'[2]29'!C9</f>
        <v>0</v>
      </c>
      <c r="D7" s="200">
        <f>'[2]29'!D9</f>
        <v>0</v>
      </c>
      <c r="E7" s="200">
        <f>'[2]29'!E9</f>
        <v>0</v>
      </c>
      <c r="F7" s="15">
        <f t="shared" si="6"/>
        <v>80</v>
      </c>
      <c r="G7" s="199">
        <f>'[2]29'!H9</f>
        <v>36</v>
      </c>
      <c r="H7" s="200">
        <f>'[2]29'!I9</f>
        <v>0</v>
      </c>
      <c r="I7" s="200">
        <f>'[2]29'!J9</f>
        <v>0</v>
      </c>
      <c r="J7" s="200">
        <f>'[2]29'!K9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199">
        <f>'[2]29'!B10</f>
        <v>80</v>
      </c>
      <c r="C8" s="200">
        <f>'[2]29'!C10</f>
        <v>0</v>
      </c>
      <c r="D8" s="200">
        <f>'[2]29'!D10</f>
        <v>0</v>
      </c>
      <c r="E8" s="200">
        <f>'[2]29'!E10</f>
        <v>0</v>
      </c>
      <c r="F8" s="15">
        <f t="shared" si="6"/>
        <v>80</v>
      </c>
      <c r="G8" s="199">
        <f>'[2]29'!H10</f>
        <v>36</v>
      </c>
      <c r="H8" s="200">
        <f>'[2]29'!I10</f>
        <v>0</v>
      </c>
      <c r="I8" s="200">
        <f>'[2]29'!J10</f>
        <v>0</v>
      </c>
      <c r="J8" s="200">
        <f>'[2]29'!K10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199">
        <f>'[2]29'!B11</f>
        <v>80</v>
      </c>
      <c r="C9" s="200">
        <f>'[2]29'!C11</f>
        <v>0</v>
      </c>
      <c r="D9" s="200">
        <f>'[2]29'!D11</f>
        <v>0</v>
      </c>
      <c r="E9" s="200">
        <f>'[2]29'!E11</f>
        <v>0</v>
      </c>
      <c r="F9" s="15">
        <f t="shared" si="6"/>
        <v>80</v>
      </c>
      <c r="G9" s="199">
        <f>'[2]29'!H11</f>
        <v>36</v>
      </c>
      <c r="H9" s="200">
        <f>'[2]29'!I11</f>
        <v>0</v>
      </c>
      <c r="I9" s="200">
        <f>'[2]29'!J11</f>
        <v>0</v>
      </c>
      <c r="J9" s="200">
        <f>'[2]29'!K11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199">
        <f>'[2]29'!B12</f>
        <v>80</v>
      </c>
      <c r="C10" s="200">
        <f>'[2]29'!C12</f>
        <v>0</v>
      </c>
      <c r="D10" s="200">
        <f>'[2]29'!D12</f>
        <v>0</v>
      </c>
      <c r="E10" s="200">
        <f>'[2]29'!E12</f>
        <v>0</v>
      </c>
      <c r="F10" s="15">
        <f t="shared" si="6"/>
        <v>80</v>
      </c>
      <c r="G10" s="199">
        <f>'[2]29'!H12</f>
        <v>36</v>
      </c>
      <c r="H10" s="200">
        <f>'[2]29'!I12</f>
        <v>0</v>
      </c>
      <c r="I10" s="200">
        <f>'[2]29'!J12</f>
        <v>0</v>
      </c>
      <c r="J10" s="200">
        <f>'[2]29'!K12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199">
        <f>'[2]29'!B13</f>
        <v>80</v>
      </c>
      <c r="C11" s="200">
        <f>'[2]29'!C13</f>
        <v>0</v>
      </c>
      <c r="D11" s="200">
        <f>'[2]29'!D13</f>
        <v>0</v>
      </c>
      <c r="E11" s="200">
        <f>'[2]29'!E13</f>
        <v>0</v>
      </c>
      <c r="F11" s="15">
        <f t="shared" si="6"/>
        <v>80</v>
      </c>
      <c r="G11" s="199">
        <f>'[2]29'!H13</f>
        <v>36</v>
      </c>
      <c r="H11" s="200">
        <f>'[2]29'!I13</f>
        <v>0</v>
      </c>
      <c r="I11" s="200">
        <f>'[2]29'!J13</f>
        <v>0</v>
      </c>
      <c r="J11" s="200">
        <f>'[2]29'!K13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'[2]29'!B14</f>
        <v>80</v>
      </c>
      <c r="C12" s="200">
        <f>'[2]29'!C14</f>
        <v>0</v>
      </c>
      <c r="D12" s="200">
        <f>'[2]29'!D14</f>
        <v>0</v>
      </c>
      <c r="E12" s="200">
        <f>'[2]29'!E14</f>
        <v>0</v>
      </c>
      <c r="F12" s="15">
        <f t="shared" si="6"/>
        <v>80</v>
      </c>
      <c r="G12" s="199">
        <f>'[2]29'!H14</f>
        <v>36</v>
      </c>
      <c r="H12" s="200">
        <f>'[2]29'!I14</f>
        <v>0</v>
      </c>
      <c r="I12" s="200">
        <f>'[2]29'!J14</f>
        <v>0</v>
      </c>
      <c r="J12" s="200">
        <f>'[2]29'!K14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'[2]29'!B15</f>
        <v>80</v>
      </c>
      <c r="C13" s="200">
        <f>'[2]29'!C15</f>
        <v>0</v>
      </c>
      <c r="D13" s="200">
        <f>'[2]29'!D15</f>
        <v>0</v>
      </c>
      <c r="E13" s="200">
        <f>'[2]29'!E15</f>
        <v>0</v>
      </c>
      <c r="F13" s="15">
        <f t="shared" si="6"/>
        <v>80</v>
      </c>
      <c r="G13" s="199">
        <f>'[2]29'!H15</f>
        <v>36</v>
      </c>
      <c r="H13" s="200">
        <f>'[2]29'!I15</f>
        <v>0</v>
      </c>
      <c r="I13" s="200">
        <f>'[2]29'!J15</f>
        <v>0</v>
      </c>
      <c r="J13" s="200">
        <f>'[2]29'!K15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'[2]29'!B16</f>
        <v>80</v>
      </c>
      <c r="C14" s="200">
        <f>'[2]29'!C16</f>
        <v>0</v>
      </c>
      <c r="D14" s="200">
        <f>'[2]29'!D16</f>
        <v>0</v>
      </c>
      <c r="E14" s="200">
        <f>'[2]29'!E16</f>
        <v>0</v>
      </c>
      <c r="F14" s="15">
        <f t="shared" si="6"/>
        <v>80</v>
      </c>
      <c r="G14" s="199">
        <f>'[2]29'!H16</f>
        <v>36</v>
      </c>
      <c r="H14" s="200">
        <f>'[2]29'!I16</f>
        <v>0</v>
      </c>
      <c r="I14" s="200">
        <f>'[2]29'!J16</f>
        <v>0</v>
      </c>
      <c r="J14" s="200">
        <f>'[2]29'!K16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'[2]29'!B17</f>
        <v>80</v>
      </c>
      <c r="C15" s="200">
        <f>'[2]29'!C17</f>
        <v>0</v>
      </c>
      <c r="D15" s="200">
        <f>'[2]29'!D17</f>
        <v>0</v>
      </c>
      <c r="E15" s="200">
        <f>'[2]29'!E17</f>
        <v>0</v>
      </c>
      <c r="F15" s="15">
        <f t="shared" si="6"/>
        <v>80</v>
      </c>
      <c r="G15" s="199">
        <f>'[2]29'!H17</f>
        <v>35</v>
      </c>
      <c r="H15" s="200">
        <f>'[2]29'!I17</f>
        <v>0</v>
      </c>
      <c r="I15" s="200">
        <f>'[2]29'!J17</f>
        <v>0</v>
      </c>
      <c r="J15" s="200">
        <f>'[2]29'!K17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199">
        <f>'[2]29'!B18</f>
        <v>80</v>
      </c>
      <c r="C16" s="200">
        <f>'[2]29'!C18</f>
        <v>0</v>
      </c>
      <c r="D16" s="200">
        <f>'[2]29'!D18</f>
        <v>0</v>
      </c>
      <c r="E16" s="200">
        <f>'[2]29'!E18</f>
        <v>0</v>
      </c>
      <c r="F16" s="15">
        <f t="shared" si="6"/>
        <v>80</v>
      </c>
      <c r="G16" s="199">
        <f>'[2]29'!H18</f>
        <v>35</v>
      </c>
      <c r="H16" s="200">
        <f>'[2]29'!I18</f>
        <v>0</v>
      </c>
      <c r="I16" s="200">
        <f>'[2]29'!J18</f>
        <v>0</v>
      </c>
      <c r="J16" s="200">
        <f>'[2]29'!K18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199">
        <f>'[2]29'!B19</f>
        <v>80</v>
      </c>
      <c r="C17" s="200">
        <f>'[2]29'!C19</f>
        <v>0</v>
      </c>
      <c r="D17" s="200">
        <f>'[2]29'!D19</f>
        <v>0</v>
      </c>
      <c r="E17" s="200">
        <f>'[2]29'!E19</f>
        <v>0</v>
      </c>
      <c r="F17" s="15">
        <f t="shared" si="6"/>
        <v>80</v>
      </c>
      <c r="G17" s="199">
        <f>'[2]29'!H19</f>
        <v>35</v>
      </c>
      <c r="H17" s="200">
        <f>'[2]29'!I19</f>
        <v>0</v>
      </c>
      <c r="I17" s="200">
        <f>'[2]29'!J19</f>
        <v>0</v>
      </c>
      <c r="J17" s="200">
        <f>'[2]29'!K19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199">
        <f>'[2]29'!B20</f>
        <v>80</v>
      </c>
      <c r="C18" s="200">
        <f>'[2]29'!C20</f>
        <v>0</v>
      </c>
      <c r="D18" s="200">
        <f>'[2]29'!D20</f>
        <v>0</v>
      </c>
      <c r="E18" s="200">
        <f>'[2]29'!E20</f>
        <v>0</v>
      </c>
      <c r="F18" s="15">
        <f t="shared" si="6"/>
        <v>80</v>
      </c>
      <c r="G18" s="199">
        <f>'[2]29'!H20</f>
        <v>35</v>
      </c>
      <c r="H18" s="200">
        <f>'[2]29'!I20</f>
        <v>0</v>
      </c>
      <c r="I18" s="200">
        <f>'[2]29'!J20</f>
        <v>0</v>
      </c>
      <c r="J18" s="200">
        <f>'[2]29'!K20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'[2]29'!B21</f>
        <v>80</v>
      </c>
      <c r="C19" s="200">
        <f>'[2]29'!C21</f>
        <v>0</v>
      </c>
      <c r="D19" s="200">
        <f>'[2]29'!D21</f>
        <v>0</v>
      </c>
      <c r="E19" s="200">
        <f>'[2]29'!E21</f>
        <v>0</v>
      </c>
      <c r="F19" s="15">
        <f t="shared" si="6"/>
        <v>80</v>
      </c>
      <c r="G19" s="199">
        <f>'[2]29'!H21</f>
        <v>35</v>
      </c>
      <c r="H19" s="200">
        <f>'[2]29'!I21</f>
        <v>0</v>
      </c>
      <c r="I19" s="200">
        <f>'[2]29'!J21</f>
        <v>0</v>
      </c>
      <c r="J19" s="200">
        <f>'[2]29'!K21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'[2]29'!B22</f>
        <v>80</v>
      </c>
      <c r="C20" s="200">
        <f>'[2]29'!C22</f>
        <v>0</v>
      </c>
      <c r="D20" s="200">
        <f>'[2]29'!D22</f>
        <v>0</v>
      </c>
      <c r="E20" s="200">
        <f>'[2]29'!E22</f>
        <v>0</v>
      </c>
      <c r="F20" s="15">
        <f t="shared" si="6"/>
        <v>80</v>
      </c>
      <c r="G20" s="199">
        <f>'[2]29'!H22</f>
        <v>35</v>
      </c>
      <c r="H20" s="200">
        <f>'[2]29'!I22</f>
        <v>0</v>
      </c>
      <c r="I20" s="200">
        <f>'[2]29'!J22</f>
        <v>0</v>
      </c>
      <c r="J20" s="200">
        <f>'[2]29'!K22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'[2]29'!B23</f>
        <v>80</v>
      </c>
      <c r="C21" s="200">
        <f>'[2]29'!C23</f>
        <v>0</v>
      </c>
      <c r="D21" s="200">
        <f>'[2]29'!D23</f>
        <v>0</v>
      </c>
      <c r="E21" s="200">
        <f>'[2]29'!E23</f>
        <v>0</v>
      </c>
      <c r="F21" s="15">
        <f t="shared" si="6"/>
        <v>80</v>
      </c>
      <c r="G21" s="199">
        <f>'[2]29'!H23</f>
        <v>35</v>
      </c>
      <c r="H21" s="200">
        <f>'[2]29'!I23</f>
        <v>0</v>
      </c>
      <c r="I21" s="200">
        <f>'[2]29'!J23</f>
        <v>0</v>
      </c>
      <c r="J21" s="200">
        <f>'[2]29'!K23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'[2]29'!B24</f>
        <v>80</v>
      </c>
      <c r="C22" s="200">
        <f>'[2]29'!C24</f>
        <v>0</v>
      </c>
      <c r="D22" s="200">
        <f>'[2]29'!D24</f>
        <v>0</v>
      </c>
      <c r="E22" s="200">
        <f>'[2]29'!E24</f>
        <v>0</v>
      </c>
      <c r="F22" s="15">
        <f t="shared" si="6"/>
        <v>80</v>
      </c>
      <c r="G22" s="199">
        <f>'[2]29'!H24</f>
        <v>35</v>
      </c>
      <c r="H22" s="200">
        <f>'[2]29'!I24</f>
        <v>0</v>
      </c>
      <c r="I22" s="200">
        <f>'[2]29'!J24</f>
        <v>0</v>
      </c>
      <c r="J22" s="200">
        <f>'[2]29'!K24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'[2]29'!B25</f>
        <v>80</v>
      </c>
      <c r="C23" s="200">
        <f>'[2]29'!C25</f>
        <v>0</v>
      </c>
      <c r="D23" s="200">
        <f>'[2]29'!D25</f>
        <v>0</v>
      </c>
      <c r="E23" s="200">
        <f>'[2]29'!E25</f>
        <v>0</v>
      </c>
      <c r="F23" s="15">
        <f t="shared" si="6"/>
        <v>80</v>
      </c>
      <c r="G23" s="199">
        <f>'[2]29'!H25</f>
        <v>35</v>
      </c>
      <c r="H23" s="200">
        <f>'[2]29'!I25</f>
        <v>0</v>
      </c>
      <c r="I23" s="200">
        <f>'[2]29'!J25</f>
        <v>0</v>
      </c>
      <c r="J23" s="200">
        <f>'[2]29'!K25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199">
        <f>'[2]29'!B26</f>
        <v>80</v>
      </c>
      <c r="C24" s="200">
        <f>'[2]29'!C26</f>
        <v>0</v>
      </c>
      <c r="D24" s="200">
        <f>'[2]29'!D26</f>
        <v>0</v>
      </c>
      <c r="E24" s="200">
        <f>'[2]29'!E26</f>
        <v>0</v>
      </c>
      <c r="F24" s="15">
        <f t="shared" si="6"/>
        <v>80</v>
      </c>
      <c r="G24" s="199">
        <f>'[2]29'!H26</f>
        <v>35</v>
      </c>
      <c r="H24" s="200">
        <f>'[2]29'!I26</f>
        <v>0</v>
      </c>
      <c r="I24" s="200">
        <f>'[2]29'!J26</f>
        <v>0</v>
      </c>
      <c r="J24" s="200">
        <f>'[2]29'!K26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199">
        <f>'[2]29'!B27</f>
        <v>80</v>
      </c>
      <c r="C25" s="200">
        <f>'[2]29'!C27</f>
        <v>0</v>
      </c>
      <c r="D25" s="200">
        <f>'[2]29'!D27</f>
        <v>0</v>
      </c>
      <c r="E25" s="200">
        <f>'[2]29'!E27</f>
        <v>0</v>
      </c>
      <c r="F25" s="15">
        <f t="shared" si="6"/>
        <v>80</v>
      </c>
      <c r="G25" s="199">
        <f>'[2]29'!H27</f>
        <v>35</v>
      </c>
      <c r="H25" s="200">
        <f>'[2]29'!I27</f>
        <v>0</v>
      </c>
      <c r="I25" s="200">
        <f>'[2]29'!J27</f>
        <v>0</v>
      </c>
      <c r="J25" s="200">
        <f>'[2]29'!K27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199">
        <f>'[2]29'!B28</f>
        <v>80</v>
      </c>
      <c r="C26" s="200">
        <f>'[2]29'!C28</f>
        <v>0</v>
      </c>
      <c r="D26" s="200">
        <f>'[2]29'!D28</f>
        <v>0</v>
      </c>
      <c r="E26" s="200">
        <f>'[2]29'!E28</f>
        <v>0</v>
      </c>
      <c r="F26" s="15">
        <f t="shared" si="6"/>
        <v>80</v>
      </c>
      <c r="G26" s="199">
        <f>'[2]29'!H28</f>
        <v>35</v>
      </c>
      <c r="H26" s="200">
        <f>'[2]29'!I28</f>
        <v>0</v>
      </c>
      <c r="I26" s="200">
        <f>'[2]29'!J28</f>
        <v>0</v>
      </c>
      <c r="J26" s="200">
        <f>'[2]29'!K28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199">
        <f>'[2]29'!B29</f>
        <v>80</v>
      </c>
      <c r="C27" s="200">
        <f>'[2]29'!C29</f>
        <v>0</v>
      </c>
      <c r="D27" s="200">
        <f>'[2]29'!D29</f>
        <v>0</v>
      </c>
      <c r="E27" s="200">
        <f>'[2]29'!E29</f>
        <v>0</v>
      </c>
      <c r="F27" s="15">
        <f t="shared" si="6"/>
        <v>80</v>
      </c>
      <c r="G27" s="199">
        <f>'[2]29'!H29</f>
        <v>35</v>
      </c>
      <c r="H27" s="200">
        <f>'[2]29'!I29</f>
        <v>0</v>
      </c>
      <c r="I27" s="200">
        <f>'[2]29'!J29</f>
        <v>0</v>
      </c>
      <c r="J27" s="200">
        <f>'[2]29'!K29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'[2]29'!B30</f>
        <v>80</v>
      </c>
      <c r="C28" s="200">
        <f>'[2]29'!C30</f>
        <v>0</v>
      </c>
      <c r="D28" s="200">
        <f>'[2]29'!D30</f>
        <v>0</v>
      </c>
      <c r="E28" s="200">
        <f>'[2]29'!E30</f>
        <v>0</v>
      </c>
      <c r="F28" s="15">
        <f t="shared" si="6"/>
        <v>80</v>
      </c>
      <c r="G28" s="199">
        <f>'[2]29'!H30</f>
        <v>35</v>
      </c>
      <c r="H28" s="200">
        <f>'[2]29'!I30</f>
        <v>0</v>
      </c>
      <c r="I28" s="200">
        <f>'[2]29'!J30</f>
        <v>0</v>
      </c>
      <c r="J28" s="200">
        <f>'[2]29'!K30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'[2]29'!B31</f>
        <v>80</v>
      </c>
      <c r="C29" s="200">
        <f>'[2]29'!C31</f>
        <v>0</v>
      </c>
      <c r="D29" s="200">
        <f>'[2]29'!D31</f>
        <v>0</v>
      </c>
      <c r="E29" s="200">
        <f>'[2]29'!E31</f>
        <v>0</v>
      </c>
      <c r="F29" s="15">
        <f t="shared" si="6"/>
        <v>80</v>
      </c>
      <c r="G29" s="199">
        <f>'[2]29'!H31</f>
        <v>35</v>
      </c>
      <c r="H29" s="200">
        <f>'[2]29'!I31</f>
        <v>0</v>
      </c>
      <c r="I29" s="200">
        <f>'[2]29'!J31</f>
        <v>0</v>
      </c>
      <c r="J29" s="200">
        <f>'[2]29'!K31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'[2]29'!B32</f>
        <v>80</v>
      </c>
      <c r="C30" s="200">
        <f>'[2]29'!C32</f>
        <v>0</v>
      </c>
      <c r="D30" s="200">
        <f>'[2]29'!D32</f>
        <v>0</v>
      </c>
      <c r="E30" s="200">
        <f>'[2]29'!E32</f>
        <v>0</v>
      </c>
      <c r="F30" s="15">
        <f t="shared" si="6"/>
        <v>80</v>
      </c>
      <c r="G30" s="199">
        <f>'[2]29'!H32</f>
        <v>35</v>
      </c>
      <c r="H30" s="200">
        <f>'[2]29'!I32</f>
        <v>0</v>
      </c>
      <c r="I30" s="200">
        <f>'[2]29'!J32</f>
        <v>0</v>
      </c>
      <c r="J30" s="200">
        <f>'[2]29'!K32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'[2]29'!B33</f>
        <v>80</v>
      </c>
      <c r="C31" s="200">
        <f>'[2]29'!C33</f>
        <v>0</v>
      </c>
      <c r="D31" s="200">
        <f>'[2]29'!D33</f>
        <v>0</v>
      </c>
      <c r="E31" s="200">
        <f>'[2]29'!E33</f>
        <v>0</v>
      </c>
      <c r="F31" s="15">
        <f t="shared" si="6"/>
        <v>80</v>
      </c>
      <c r="G31" s="199">
        <f>'[2]29'!H33</f>
        <v>35</v>
      </c>
      <c r="H31" s="200">
        <f>'[2]29'!I33</f>
        <v>0</v>
      </c>
      <c r="I31" s="200">
        <f>'[2]29'!J33</f>
        <v>0</v>
      </c>
      <c r="J31" s="200">
        <f>'[2]29'!K33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'[2]29'!B34</f>
        <v>80</v>
      </c>
      <c r="C32" s="200">
        <f>'[2]29'!C34</f>
        <v>0</v>
      </c>
      <c r="D32" s="200">
        <f>'[2]29'!D34</f>
        <v>0</v>
      </c>
      <c r="E32" s="200">
        <f>'[2]29'!E34</f>
        <v>0</v>
      </c>
      <c r="F32" s="15">
        <f t="shared" si="6"/>
        <v>80</v>
      </c>
      <c r="G32" s="199">
        <f>'[2]29'!H34</f>
        <v>35</v>
      </c>
      <c r="H32" s="200">
        <f>'[2]29'!I34</f>
        <v>0</v>
      </c>
      <c r="I32" s="200">
        <f>'[2]29'!J34</f>
        <v>0</v>
      </c>
      <c r="J32" s="200">
        <f>'[2]29'!K34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'[2]29'!B35</f>
        <v>80</v>
      </c>
      <c r="C33" s="200">
        <f>'[2]29'!C35</f>
        <v>0</v>
      </c>
      <c r="D33" s="200">
        <f>'[2]29'!D35</f>
        <v>0</v>
      </c>
      <c r="E33" s="200">
        <f>'[2]29'!E35</f>
        <v>0</v>
      </c>
      <c r="F33" s="15">
        <f t="shared" si="6"/>
        <v>80</v>
      </c>
      <c r="G33" s="199">
        <f>'[2]29'!H35</f>
        <v>35</v>
      </c>
      <c r="H33" s="200">
        <f>'[2]29'!I35</f>
        <v>0</v>
      </c>
      <c r="I33" s="200">
        <f>'[2]29'!J35</f>
        <v>0</v>
      </c>
      <c r="J33" s="200">
        <f>'[2]29'!K35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'[2]29'!B36</f>
        <v>80</v>
      </c>
      <c r="C34" s="200">
        <f>'[2]29'!C36</f>
        <v>0</v>
      </c>
      <c r="D34" s="200">
        <f>'[2]29'!D36</f>
        <v>0</v>
      </c>
      <c r="E34" s="200">
        <f>'[2]29'!E36</f>
        <v>0</v>
      </c>
      <c r="F34" s="15">
        <f t="shared" si="6"/>
        <v>80</v>
      </c>
      <c r="G34" s="199">
        <f>'[2]29'!H36</f>
        <v>35</v>
      </c>
      <c r="H34" s="200">
        <f>'[2]29'!I36</f>
        <v>0</v>
      </c>
      <c r="I34" s="200">
        <f>'[2]29'!J36</f>
        <v>0</v>
      </c>
      <c r="J34" s="200">
        <f>'[2]29'!K36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'[2]29'!B37</f>
        <v>80</v>
      </c>
      <c r="C35" s="200">
        <f>'[2]29'!C37</f>
        <v>0</v>
      </c>
      <c r="D35" s="200">
        <f>'[2]29'!D37</f>
        <v>0</v>
      </c>
      <c r="E35" s="200">
        <f>'[2]29'!E37</f>
        <v>0</v>
      </c>
      <c r="F35" s="15">
        <f t="shared" si="6"/>
        <v>80</v>
      </c>
      <c r="G35" s="199">
        <f>'[2]29'!H37</f>
        <v>35</v>
      </c>
      <c r="H35" s="200">
        <f>'[2]29'!I37</f>
        <v>0</v>
      </c>
      <c r="I35" s="200">
        <f>'[2]29'!J37</f>
        <v>0</v>
      </c>
      <c r="J35" s="200">
        <f>'[2]29'!K37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199">
        <f>'[2]29'!B38</f>
        <v>80</v>
      </c>
      <c r="C36" s="200">
        <f>'[2]29'!C38</f>
        <v>0</v>
      </c>
      <c r="D36" s="200">
        <f>'[2]29'!D38</f>
        <v>0</v>
      </c>
      <c r="E36" s="200">
        <f>'[2]29'!E38</f>
        <v>0</v>
      </c>
      <c r="F36" s="15">
        <f t="shared" si="6"/>
        <v>80</v>
      </c>
      <c r="G36" s="199">
        <f>'[2]29'!H38</f>
        <v>35</v>
      </c>
      <c r="H36" s="200">
        <f>'[2]29'!I38</f>
        <v>0</v>
      </c>
      <c r="I36" s="200">
        <f>'[2]29'!J38</f>
        <v>0</v>
      </c>
      <c r="J36" s="200">
        <f>'[2]29'!K38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199">
        <f>'[2]29'!B39</f>
        <v>80</v>
      </c>
      <c r="C37" s="200">
        <f>'[2]29'!C39</f>
        <v>0</v>
      </c>
      <c r="D37" s="200">
        <f>'[2]29'!D39</f>
        <v>0</v>
      </c>
      <c r="E37" s="200">
        <f>'[2]29'!E39</f>
        <v>0</v>
      </c>
      <c r="F37" s="15">
        <f t="shared" si="6"/>
        <v>80</v>
      </c>
      <c r="G37" s="199">
        <f>'[2]29'!H39</f>
        <v>35</v>
      </c>
      <c r="H37" s="200">
        <f>'[2]29'!I39</f>
        <v>0</v>
      </c>
      <c r="I37" s="200">
        <f>'[2]29'!J39</f>
        <v>0</v>
      </c>
      <c r="J37" s="200">
        <f>'[2]29'!K39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'[2]29'!B40</f>
        <v>80</v>
      </c>
      <c r="C38" s="200">
        <f>'[2]29'!C40</f>
        <v>0</v>
      </c>
      <c r="D38" s="200">
        <f>'[2]29'!D40</f>
        <v>0</v>
      </c>
      <c r="E38" s="200">
        <f>'[2]29'!E40</f>
        <v>0</v>
      </c>
      <c r="F38" s="15">
        <f t="shared" si="6"/>
        <v>80</v>
      </c>
      <c r="G38" s="199">
        <f>'[2]29'!H40</f>
        <v>35</v>
      </c>
      <c r="H38" s="200">
        <f>'[2]29'!I40</f>
        <v>0</v>
      </c>
      <c r="I38" s="200">
        <f>'[2]29'!J40</f>
        <v>0</v>
      </c>
      <c r="J38" s="200">
        <f>'[2]29'!K40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'[2]29'!B41</f>
        <v>80</v>
      </c>
      <c r="C39" s="200">
        <f>'[2]29'!C41</f>
        <v>0</v>
      </c>
      <c r="D39" s="200">
        <f>'[2]29'!D41</f>
        <v>0</v>
      </c>
      <c r="E39" s="200">
        <f>'[2]29'!E41</f>
        <v>0</v>
      </c>
      <c r="F39" s="15">
        <f t="shared" si="6"/>
        <v>80</v>
      </c>
      <c r="G39" s="199">
        <f>'[2]29'!H41</f>
        <v>35</v>
      </c>
      <c r="H39" s="200">
        <f>'[2]29'!I41</f>
        <v>0</v>
      </c>
      <c r="I39" s="200">
        <f>'[2]29'!J41</f>
        <v>0</v>
      </c>
      <c r="J39" s="200">
        <f>'[2]29'!K41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  <c r="S39" s="18"/>
    </row>
    <row r="40" spans="1:19">
      <c r="A40" s="8" t="s">
        <v>82</v>
      </c>
      <c r="B40" s="199">
        <f>'[2]29'!B42</f>
        <v>80</v>
      </c>
      <c r="C40" s="200">
        <f>'[2]29'!C42</f>
        <v>0</v>
      </c>
      <c r="D40" s="200">
        <f>'[2]29'!D42</f>
        <v>0</v>
      </c>
      <c r="E40" s="200">
        <f>'[2]29'!E42</f>
        <v>0</v>
      </c>
      <c r="F40" s="15">
        <f t="shared" si="6"/>
        <v>80</v>
      </c>
      <c r="G40" s="199">
        <f>'[2]29'!H42</f>
        <v>35</v>
      </c>
      <c r="H40" s="200">
        <f>'[2]29'!I42</f>
        <v>0</v>
      </c>
      <c r="I40" s="200">
        <f>'[2]29'!J42</f>
        <v>0</v>
      </c>
      <c r="J40" s="200">
        <f>'[2]29'!K42</f>
        <v>0</v>
      </c>
      <c r="K40" s="15">
        <f t="shared" si="3"/>
        <v>35</v>
      </c>
      <c r="L40" s="18">
        <f>frq!C40</f>
        <v>1</v>
      </c>
      <c r="M40" s="124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  <c r="S40" s="18"/>
    </row>
    <row r="41" spans="1:19">
      <c r="A41" s="8" t="s">
        <v>83</v>
      </c>
      <c r="B41" s="199">
        <f>'[2]29'!B43</f>
        <v>80</v>
      </c>
      <c r="C41" s="200">
        <f>'[2]29'!C43</f>
        <v>0</v>
      </c>
      <c r="D41" s="200">
        <f>'[2]29'!D43</f>
        <v>0</v>
      </c>
      <c r="E41" s="200">
        <f>'[2]29'!E43</f>
        <v>0</v>
      </c>
      <c r="F41" s="15">
        <f t="shared" si="6"/>
        <v>80</v>
      </c>
      <c r="G41" s="199">
        <f>'[2]29'!H43</f>
        <v>35</v>
      </c>
      <c r="H41" s="200">
        <f>'[2]29'!I43</f>
        <v>0</v>
      </c>
      <c r="I41" s="200">
        <f>'[2]29'!J43</f>
        <v>0</v>
      </c>
      <c r="J41" s="200">
        <f>'[2]29'!K43</f>
        <v>0</v>
      </c>
      <c r="K41" s="15">
        <f t="shared" si="3"/>
        <v>35</v>
      </c>
      <c r="L41" s="18">
        <f>frq!C41</f>
        <v>1</v>
      </c>
      <c r="M41" s="124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  <c r="S41" s="18"/>
    </row>
    <row r="42" spans="1:19">
      <c r="A42" s="8" t="s">
        <v>84</v>
      </c>
      <c r="B42" s="199">
        <f>'[2]29'!B44</f>
        <v>80</v>
      </c>
      <c r="C42" s="200">
        <f>'[2]29'!C44</f>
        <v>0</v>
      </c>
      <c r="D42" s="200">
        <f>'[2]29'!D44</f>
        <v>0</v>
      </c>
      <c r="E42" s="200">
        <f>'[2]29'!E44</f>
        <v>0</v>
      </c>
      <c r="F42" s="15">
        <f t="shared" si="6"/>
        <v>80</v>
      </c>
      <c r="G42" s="199">
        <f>'[2]29'!H44</f>
        <v>35</v>
      </c>
      <c r="H42" s="200">
        <f>'[2]29'!I44</f>
        <v>0</v>
      </c>
      <c r="I42" s="200">
        <f>'[2]29'!J44</f>
        <v>0</v>
      </c>
      <c r="J42" s="200">
        <f>'[2]29'!K44</f>
        <v>0</v>
      </c>
      <c r="K42" s="15">
        <f t="shared" si="3"/>
        <v>35</v>
      </c>
      <c r="L42" s="18">
        <f>frq!C42</f>
        <v>1</v>
      </c>
      <c r="M42" s="124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  <c r="S42" s="18"/>
    </row>
    <row r="43" spans="1:19">
      <c r="A43" s="8" t="s">
        <v>85</v>
      </c>
      <c r="B43" s="199">
        <f>'[2]29'!B45</f>
        <v>80</v>
      </c>
      <c r="C43" s="200">
        <f>'[2]29'!C45</f>
        <v>0</v>
      </c>
      <c r="D43" s="200">
        <f>'[2]29'!D45</f>
        <v>0</v>
      </c>
      <c r="E43" s="200">
        <f>'[2]29'!E45</f>
        <v>0</v>
      </c>
      <c r="F43" s="15">
        <f t="shared" si="6"/>
        <v>80</v>
      </c>
      <c r="G43" s="199">
        <f>'[2]29'!H45</f>
        <v>35</v>
      </c>
      <c r="H43" s="200">
        <f>'[2]29'!I45</f>
        <v>0</v>
      </c>
      <c r="I43" s="200">
        <f>'[2]29'!J45</f>
        <v>0</v>
      </c>
      <c r="J43" s="200">
        <f>'[2]29'!K45</f>
        <v>0</v>
      </c>
      <c r="K43" s="15">
        <f t="shared" si="3"/>
        <v>35</v>
      </c>
      <c r="L43" s="18">
        <f>frq!C43</f>
        <v>1</v>
      </c>
      <c r="M43" s="124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  <c r="S43" s="18"/>
    </row>
    <row r="44" spans="1:19">
      <c r="A44" s="8" t="s">
        <v>86</v>
      </c>
      <c r="B44" s="199">
        <f>'[2]29'!B46</f>
        <v>80</v>
      </c>
      <c r="C44" s="200">
        <f>'[2]29'!C46</f>
        <v>0</v>
      </c>
      <c r="D44" s="200">
        <f>'[2]29'!D46</f>
        <v>0</v>
      </c>
      <c r="E44" s="200">
        <f>'[2]29'!E46</f>
        <v>0</v>
      </c>
      <c r="F44" s="15">
        <f t="shared" si="6"/>
        <v>80</v>
      </c>
      <c r="G44" s="199">
        <f>'[2]29'!H46</f>
        <v>35</v>
      </c>
      <c r="H44" s="200">
        <f>'[2]29'!I46</f>
        <v>0</v>
      </c>
      <c r="I44" s="200">
        <f>'[2]29'!J46</f>
        <v>0</v>
      </c>
      <c r="J44" s="200">
        <f>'[2]29'!K46</f>
        <v>0</v>
      </c>
      <c r="K44" s="15">
        <f t="shared" si="3"/>
        <v>35</v>
      </c>
      <c r="L44" s="18">
        <f>frq!C44</f>
        <v>1</v>
      </c>
      <c r="M44" s="124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  <c r="S44" s="18"/>
    </row>
    <row r="45" spans="1:19">
      <c r="A45" s="8" t="s">
        <v>87</v>
      </c>
      <c r="B45" s="199">
        <f>'[2]29'!B47</f>
        <v>80</v>
      </c>
      <c r="C45" s="200">
        <f>'[2]29'!C47</f>
        <v>0</v>
      </c>
      <c r="D45" s="200">
        <f>'[2]29'!D47</f>
        <v>0</v>
      </c>
      <c r="E45" s="200">
        <f>'[2]29'!E47</f>
        <v>0</v>
      </c>
      <c r="F45" s="15">
        <f t="shared" si="6"/>
        <v>80</v>
      </c>
      <c r="G45" s="199">
        <f>'[2]29'!H47</f>
        <v>35</v>
      </c>
      <c r="H45" s="200">
        <f>'[2]29'!I47</f>
        <v>0</v>
      </c>
      <c r="I45" s="200">
        <f>'[2]29'!J47</f>
        <v>0</v>
      </c>
      <c r="J45" s="200">
        <f>'[2]29'!K47</f>
        <v>0</v>
      </c>
      <c r="K45" s="15">
        <f t="shared" si="3"/>
        <v>35</v>
      </c>
      <c r="L45" s="18">
        <f>frq!C45</f>
        <v>1</v>
      </c>
      <c r="M45" s="124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  <c r="S45" s="18"/>
    </row>
    <row r="46" spans="1:19">
      <c r="A46" s="8" t="s">
        <v>88</v>
      </c>
      <c r="B46" s="199">
        <f>'[2]29'!B48</f>
        <v>80</v>
      </c>
      <c r="C46" s="200">
        <f>'[2]29'!C48</f>
        <v>0</v>
      </c>
      <c r="D46" s="200">
        <f>'[2]29'!D48</f>
        <v>0</v>
      </c>
      <c r="E46" s="200">
        <f>'[2]29'!E48</f>
        <v>0</v>
      </c>
      <c r="F46" s="15">
        <f t="shared" si="6"/>
        <v>80</v>
      </c>
      <c r="G46" s="199">
        <f>'[2]29'!H48</f>
        <v>35</v>
      </c>
      <c r="H46" s="200">
        <f>'[2]29'!I48</f>
        <v>0</v>
      </c>
      <c r="I46" s="200">
        <f>'[2]29'!J48</f>
        <v>0</v>
      </c>
      <c r="J46" s="200">
        <f>'[2]29'!K48</f>
        <v>0</v>
      </c>
      <c r="K46" s="15">
        <f t="shared" si="3"/>
        <v>35</v>
      </c>
      <c r="L46" s="18">
        <f>frq!C46</f>
        <v>1</v>
      </c>
      <c r="M46" s="124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  <c r="S46" s="18"/>
    </row>
    <row r="47" spans="1:19">
      <c r="A47" s="8" t="s">
        <v>89</v>
      </c>
      <c r="B47" s="199">
        <f>'[2]29'!B49</f>
        <v>80</v>
      </c>
      <c r="C47" s="200">
        <f>'[2]29'!C49</f>
        <v>0</v>
      </c>
      <c r="D47" s="200">
        <f>'[2]29'!D49</f>
        <v>0</v>
      </c>
      <c r="E47" s="200">
        <f>'[2]29'!E49</f>
        <v>0</v>
      </c>
      <c r="F47" s="15">
        <f t="shared" si="6"/>
        <v>80</v>
      </c>
      <c r="G47" s="199">
        <f>'[2]29'!H49</f>
        <v>35</v>
      </c>
      <c r="H47" s="200">
        <f>'[2]29'!I49</f>
        <v>0</v>
      </c>
      <c r="I47" s="200">
        <f>'[2]29'!J49</f>
        <v>0</v>
      </c>
      <c r="J47" s="200">
        <f>'[2]29'!K49</f>
        <v>0</v>
      </c>
      <c r="K47" s="15">
        <f t="shared" si="3"/>
        <v>35</v>
      </c>
      <c r="L47" s="18">
        <f>frq!C47</f>
        <v>1</v>
      </c>
      <c r="M47" s="124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  <c r="S47" s="18"/>
    </row>
    <row r="48" spans="1:19">
      <c r="A48" s="8" t="s">
        <v>90</v>
      </c>
      <c r="B48" s="199">
        <f>'[2]29'!B50</f>
        <v>80</v>
      </c>
      <c r="C48" s="200">
        <f>'[2]29'!C50</f>
        <v>0</v>
      </c>
      <c r="D48" s="200">
        <f>'[2]29'!D50</f>
        <v>0</v>
      </c>
      <c r="E48" s="200">
        <f>'[2]29'!E50</f>
        <v>0</v>
      </c>
      <c r="F48" s="15">
        <f t="shared" si="6"/>
        <v>80</v>
      </c>
      <c r="G48" s="199">
        <f>'[2]29'!H50</f>
        <v>35</v>
      </c>
      <c r="H48" s="200">
        <f>'[2]29'!I50</f>
        <v>0</v>
      </c>
      <c r="I48" s="200">
        <f>'[2]29'!J50</f>
        <v>0</v>
      </c>
      <c r="J48" s="200">
        <f>'[2]29'!K50</f>
        <v>0</v>
      </c>
      <c r="K48" s="15">
        <f t="shared" si="3"/>
        <v>35</v>
      </c>
      <c r="L48" s="18">
        <f>frq!C48</f>
        <v>1</v>
      </c>
      <c r="M48" s="124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  <c r="S48" s="18"/>
    </row>
    <row r="49" spans="1:19">
      <c r="A49" s="8" t="s">
        <v>91</v>
      </c>
      <c r="B49" s="199">
        <f>'[2]29'!B51</f>
        <v>80</v>
      </c>
      <c r="C49" s="200">
        <f>'[2]29'!C51</f>
        <v>0</v>
      </c>
      <c r="D49" s="200">
        <f>'[2]29'!D51</f>
        <v>0</v>
      </c>
      <c r="E49" s="200">
        <f>'[2]29'!E51</f>
        <v>0</v>
      </c>
      <c r="F49" s="15">
        <f t="shared" si="6"/>
        <v>80</v>
      </c>
      <c r="G49" s="199">
        <f>'[2]29'!H51</f>
        <v>35</v>
      </c>
      <c r="H49" s="200">
        <f>'[2]29'!I51</f>
        <v>0</v>
      </c>
      <c r="I49" s="200">
        <f>'[2]29'!J51</f>
        <v>0</v>
      </c>
      <c r="J49" s="200">
        <f>'[2]29'!K51</f>
        <v>0</v>
      </c>
      <c r="K49" s="15">
        <f t="shared" si="3"/>
        <v>35</v>
      </c>
      <c r="L49" s="18">
        <f>frq!C49</f>
        <v>1</v>
      </c>
      <c r="M49" s="124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  <c r="S49" s="18"/>
    </row>
    <row r="50" spans="1:19">
      <c r="A50" s="8" t="s">
        <v>92</v>
      </c>
      <c r="B50" s="199">
        <f>'[2]29'!B52</f>
        <v>80</v>
      </c>
      <c r="C50" s="200">
        <f>'[2]29'!C52</f>
        <v>0</v>
      </c>
      <c r="D50" s="200">
        <f>'[2]29'!D52</f>
        <v>0</v>
      </c>
      <c r="E50" s="200">
        <f>'[2]29'!E52</f>
        <v>0</v>
      </c>
      <c r="F50" s="15">
        <f t="shared" si="6"/>
        <v>80</v>
      </c>
      <c r="G50" s="199">
        <f>'[2]29'!H52</f>
        <v>35</v>
      </c>
      <c r="H50" s="200">
        <f>'[2]29'!I52</f>
        <v>0</v>
      </c>
      <c r="I50" s="200">
        <f>'[2]29'!J52</f>
        <v>0</v>
      </c>
      <c r="J50" s="200">
        <f>'[2]29'!K52</f>
        <v>0</v>
      </c>
      <c r="K50" s="15">
        <f t="shared" si="3"/>
        <v>35</v>
      </c>
      <c r="L50" s="18">
        <f>frq!C50</f>
        <v>1</v>
      </c>
      <c r="M50" s="124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  <c r="S50" s="18"/>
    </row>
    <row r="51" spans="1:19">
      <c r="A51" s="8" t="s">
        <v>93</v>
      </c>
      <c r="B51" s="199">
        <f>'[2]29'!B53</f>
        <v>80</v>
      </c>
      <c r="C51" s="200">
        <f>'[2]29'!C53</f>
        <v>0</v>
      </c>
      <c r="D51" s="200">
        <f>'[2]29'!D53</f>
        <v>0</v>
      </c>
      <c r="E51" s="200">
        <f>'[2]29'!E53</f>
        <v>0</v>
      </c>
      <c r="F51" s="15">
        <f t="shared" si="6"/>
        <v>80</v>
      </c>
      <c r="G51" s="199">
        <f>'[2]29'!H53</f>
        <v>35</v>
      </c>
      <c r="H51" s="200">
        <f>'[2]29'!I53</f>
        <v>0</v>
      </c>
      <c r="I51" s="200">
        <f>'[2]29'!J53</f>
        <v>0</v>
      </c>
      <c r="J51" s="200">
        <f>'[2]29'!K53</f>
        <v>0</v>
      </c>
      <c r="K51" s="15">
        <f t="shared" si="3"/>
        <v>35</v>
      </c>
      <c r="L51" s="18">
        <f>frq!C51</f>
        <v>1</v>
      </c>
      <c r="M51" s="124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  <c r="S51" s="18"/>
    </row>
    <row r="52" spans="1:19">
      <c r="A52" s="8" t="s">
        <v>94</v>
      </c>
      <c r="B52" s="199">
        <f>'[2]29'!B54</f>
        <v>80</v>
      </c>
      <c r="C52" s="200">
        <f>'[2]29'!C54</f>
        <v>0</v>
      </c>
      <c r="D52" s="200">
        <f>'[2]29'!D54</f>
        <v>0</v>
      </c>
      <c r="E52" s="200">
        <f>'[2]29'!E54</f>
        <v>0</v>
      </c>
      <c r="F52" s="15">
        <f t="shared" si="6"/>
        <v>80</v>
      </c>
      <c r="G52" s="199">
        <f>'[2]29'!H54</f>
        <v>35</v>
      </c>
      <c r="H52" s="200">
        <f>'[2]29'!I54</f>
        <v>0</v>
      </c>
      <c r="I52" s="200">
        <f>'[2]29'!J54</f>
        <v>0</v>
      </c>
      <c r="J52" s="200">
        <f>'[2]29'!K54</f>
        <v>0</v>
      </c>
      <c r="K52" s="15">
        <f t="shared" si="3"/>
        <v>35</v>
      </c>
      <c r="L52" s="18">
        <f>frq!C52</f>
        <v>1</v>
      </c>
      <c r="M52" s="124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  <c r="S52" s="18"/>
    </row>
    <row r="53" spans="1:19">
      <c r="A53" s="8" t="s">
        <v>95</v>
      </c>
      <c r="B53" s="199">
        <f>'[2]29'!B55</f>
        <v>80</v>
      </c>
      <c r="C53" s="200">
        <f>'[2]29'!C55</f>
        <v>0</v>
      </c>
      <c r="D53" s="200">
        <f>'[2]29'!D55</f>
        <v>0</v>
      </c>
      <c r="E53" s="200">
        <f>'[2]29'!E55</f>
        <v>0</v>
      </c>
      <c r="F53" s="15">
        <f t="shared" si="6"/>
        <v>80</v>
      </c>
      <c r="G53" s="199">
        <f>'[2]29'!H55</f>
        <v>35</v>
      </c>
      <c r="H53" s="200">
        <f>'[2]29'!I55</f>
        <v>0</v>
      </c>
      <c r="I53" s="200">
        <f>'[2]29'!J55</f>
        <v>0</v>
      </c>
      <c r="J53" s="200">
        <f>'[2]29'!K55</f>
        <v>0</v>
      </c>
      <c r="K53" s="15">
        <f t="shared" si="3"/>
        <v>35</v>
      </c>
      <c r="L53" s="18">
        <f>frq!C53</f>
        <v>1</v>
      </c>
      <c r="M53" s="124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  <c r="S53" s="18"/>
    </row>
    <row r="54" spans="1:19">
      <c r="A54" s="8" t="s">
        <v>96</v>
      </c>
      <c r="B54" s="199">
        <f>'[2]29'!B56</f>
        <v>80</v>
      </c>
      <c r="C54" s="200">
        <f>'[2]29'!C56</f>
        <v>0</v>
      </c>
      <c r="D54" s="200">
        <f>'[2]29'!D56</f>
        <v>0</v>
      </c>
      <c r="E54" s="200">
        <f>'[2]29'!E56</f>
        <v>0</v>
      </c>
      <c r="F54" s="15">
        <f t="shared" si="6"/>
        <v>80</v>
      </c>
      <c r="G54" s="199">
        <f>'[2]29'!H56</f>
        <v>35</v>
      </c>
      <c r="H54" s="200">
        <f>'[2]29'!I56</f>
        <v>0</v>
      </c>
      <c r="I54" s="200">
        <f>'[2]29'!J56</f>
        <v>0</v>
      </c>
      <c r="J54" s="200">
        <f>'[2]29'!K56</f>
        <v>0</v>
      </c>
      <c r="K54" s="15">
        <f t="shared" si="3"/>
        <v>35</v>
      </c>
      <c r="L54" s="18">
        <f>frq!C54</f>
        <v>1</v>
      </c>
      <c r="M54" s="124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  <c r="S54" s="18"/>
    </row>
    <row r="55" spans="1:19">
      <c r="A55" s="8" t="s">
        <v>97</v>
      </c>
      <c r="B55" s="199">
        <f>'[2]29'!B57</f>
        <v>80</v>
      </c>
      <c r="C55" s="200">
        <f>'[2]29'!C57</f>
        <v>0</v>
      </c>
      <c r="D55" s="200">
        <f>'[2]29'!D57</f>
        <v>0</v>
      </c>
      <c r="E55" s="200">
        <f>'[2]29'!E57</f>
        <v>0</v>
      </c>
      <c r="F55" s="15">
        <f t="shared" si="6"/>
        <v>80</v>
      </c>
      <c r="G55" s="199">
        <f>'[2]29'!H57</f>
        <v>34</v>
      </c>
      <c r="H55" s="200">
        <f>'[2]29'!I57</f>
        <v>0</v>
      </c>
      <c r="I55" s="200">
        <f>'[2]29'!J57</f>
        <v>0</v>
      </c>
      <c r="J55" s="200">
        <f>'[2]29'!K57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  <c r="S55" s="18"/>
    </row>
    <row r="56" spans="1:19">
      <c r="A56" s="8" t="s">
        <v>98</v>
      </c>
      <c r="B56" s="199">
        <f>'[2]29'!B58</f>
        <v>80</v>
      </c>
      <c r="C56" s="200">
        <f>'[2]29'!C58</f>
        <v>0</v>
      </c>
      <c r="D56" s="200">
        <f>'[2]29'!D58</f>
        <v>0</v>
      </c>
      <c r="E56" s="200">
        <f>'[2]29'!E58</f>
        <v>0</v>
      </c>
      <c r="F56" s="15">
        <f t="shared" si="6"/>
        <v>80</v>
      </c>
      <c r="G56" s="199">
        <f>'[2]29'!H58</f>
        <v>34</v>
      </c>
      <c r="H56" s="200">
        <f>'[2]29'!I58</f>
        <v>0</v>
      </c>
      <c r="I56" s="200">
        <f>'[2]29'!J58</f>
        <v>0</v>
      </c>
      <c r="J56" s="200">
        <f>'[2]29'!K58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  <c r="S56" s="18"/>
    </row>
    <row r="57" spans="1:19">
      <c r="A57" s="8" t="s">
        <v>99</v>
      </c>
      <c r="B57" s="199">
        <f>'[2]29'!B59</f>
        <v>80</v>
      </c>
      <c r="C57" s="200">
        <f>'[2]29'!C59</f>
        <v>0</v>
      </c>
      <c r="D57" s="200">
        <f>'[2]29'!D59</f>
        <v>0</v>
      </c>
      <c r="E57" s="200">
        <f>'[2]29'!E59</f>
        <v>0</v>
      </c>
      <c r="F57" s="15">
        <f t="shared" si="6"/>
        <v>80</v>
      </c>
      <c r="G57" s="199">
        <f>'[2]29'!H59</f>
        <v>34</v>
      </c>
      <c r="H57" s="200">
        <f>'[2]29'!I59</f>
        <v>0</v>
      </c>
      <c r="I57" s="200">
        <f>'[2]29'!J59</f>
        <v>0</v>
      </c>
      <c r="J57" s="200">
        <f>'[2]29'!K59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  <c r="S57" s="18"/>
    </row>
    <row r="58" spans="1:19">
      <c r="A58" s="8" t="s">
        <v>100</v>
      </c>
      <c r="B58" s="199">
        <f>'[2]29'!B60</f>
        <v>80</v>
      </c>
      <c r="C58" s="200">
        <f>'[2]29'!C60</f>
        <v>0</v>
      </c>
      <c r="D58" s="200">
        <f>'[2]29'!D60</f>
        <v>0</v>
      </c>
      <c r="E58" s="200">
        <f>'[2]29'!E60</f>
        <v>0</v>
      </c>
      <c r="F58" s="15">
        <f t="shared" si="6"/>
        <v>80</v>
      </c>
      <c r="G58" s="199">
        <f>'[2]29'!H60</f>
        <v>34</v>
      </c>
      <c r="H58" s="200">
        <f>'[2]29'!I60</f>
        <v>0</v>
      </c>
      <c r="I58" s="200">
        <f>'[2]29'!J60</f>
        <v>0</v>
      </c>
      <c r="J58" s="200">
        <f>'[2]29'!K60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  <c r="S58" s="18"/>
    </row>
    <row r="59" spans="1:19">
      <c r="A59" s="8" t="s">
        <v>101</v>
      </c>
      <c r="B59" s="199">
        <f>'[2]29'!B61</f>
        <v>80</v>
      </c>
      <c r="C59" s="200">
        <f>'[2]29'!C61</f>
        <v>0</v>
      </c>
      <c r="D59" s="200">
        <f>'[2]29'!D61</f>
        <v>0</v>
      </c>
      <c r="E59" s="200">
        <f>'[2]29'!E61</f>
        <v>0</v>
      </c>
      <c r="F59" s="15">
        <f t="shared" si="6"/>
        <v>80</v>
      </c>
      <c r="G59" s="199">
        <f>'[2]29'!H61</f>
        <v>34</v>
      </c>
      <c r="H59" s="200">
        <f>'[2]29'!I61</f>
        <v>0</v>
      </c>
      <c r="I59" s="200">
        <f>'[2]29'!J61</f>
        <v>0</v>
      </c>
      <c r="J59" s="200">
        <f>'[2]29'!K61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  <c r="S59" s="18"/>
    </row>
    <row r="60" spans="1:19">
      <c r="A60" s="8" t="s">
        <v>102</v>
      </c>
      <c r="B60" s="199">
        <f>'[2]29'!B62</f>
        <v>80</v>
      </c>
      <c r="C60" s="200">
        <f>'[2]29'!C62</f>
        <v>0</v>
      </c>
      <c r="D60" s="200">
        <f>'[2]29'!D62</f>
        <v>0</v>
      </c>
      <c r="E60" s="200">
        <f>'[2]29'!E62</f>
        <v>0</v>
      </c>
      <c r="F60" s="15">
        <f t="shared" si="6"/>
        <v>80</v>
      </c>
      <c r="G60" s="199">
        <f>'[2]29'!H62</f>
        <v>34</v>
      </c>
      <c r="H60" s="200">
        <f>'[2]29'!I62</f>
        <v>0</v>
      </c>
      <c r="I60" s="200">
        <f>'[2]29'!J62</f>
        <v>0</v>
      </c>
      <c r="J60" s="200">
        <f>'[2]29'!K62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  <c r="S60" s="18"/>
    </row>
    <row r="61" spans="1:19">
      <c r="A61" s="8" t="s">
        <v>103</v>
      </c>
      <c r="B61" s="199">
        <f>'[2]29'!B63</f>
        <v>80</v>
      </c>
      <c r="C61" s="200">
        <f>'[2]29'!C63</f>
        <v>0</v>
      </c>
      <c r="D61" s="200">
        <f>'[2]29'!D63</f>
        <v>0</v>
      </c>
      <c r="E61" s="200">
        <f>'[2]29'!E63</f>
        <v>0</v>
      </c>
      <c r="F61" s="15">
        <f t="shared" si="6"/>
        <v>80</v>
      </c>
      <c r="G61" s="199">
        <f>'[2]29'!H63</f>
        <v>34</v>
      </c>
      <c r="H61" s="200">
        <f>'[2]29'!I63</f>
        <v>0</v>
      </c>
      <c r="I61" s="200">
        <f>'[2]29'!J63</f>
        <v>0</v>
      </c>
      <c r="J61" s="200">
        <f>'[2]29'!K63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  <c r="S61" s="18"/>
    </row>
    <row r="62" spans="1:19">
      <c r="A62" s="8" t="s">
        <v>104</v>
      </c>
      <c r="B62" s="199">
        <f>'[2]29'!B64</f>
        <v>80</v>
      </c>
      <c r="C62" s="200">
        <f>'[2]29'!C64</f>
        <v>0</v>
      </c>
      <c r="D62" s="200">
        <f>'[2]29'!D64</f>
        <v>0</v>
      </c>
      <c r="E62" s="200">
        <f>'[2]29'!E64</f>
        <v>0</v>
      </c>
      <c r="F62" s="15">
        <f t="shared" si="6"/>
        <v>80</v>
      </c>
      <c r="G62" s="199">
        <f>'[2]29'!H64</f>
        <v>34</v>
      </c>
      <c r="H62" s="200">
        <f>'[2]29'!I64</f>
        <v>0</v>
      </c>
      <c r="I62" s="200">
        <f>'[2]29'!J64</f>
        <v>0</v>
      </c>
      <c r="J62" s="200">
        <f>'[2]29'!K64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/>
    </row>
    <row r="63" spans="1:19">
      <c r="A63" s="8" t="s">
        <v>105</v>
      </c>
      <c r="B63" s="199">
        <f>'[2]29'!B65</f>
        <v>80</v>
      </c>
      <c r="C63" s="200">
        <f>'[2]29'!C65</f>
        <v>0</v>
      </c>
      <c r="D63" s="200">
        <f>'[2]29'!D65</f>
        <v>0</v>
      </c>
      <c r="E63" s="200">
        <f>'[2]29'!E65</f>
        <v>0</v>
      </c>
      <c r="F63" s="15">
        <f t="shared" si="6"/>
        <v>80</v>
      </c>
      <c r="G63" s="199">
        <f>'[2]29'!H65</f>
        <v>34</v>
      </c>
      <c r="H63" s="200">
        <f>'[2]29'!I65</f>
        <v>0</v>
      </c>
      <c r="I63" s="200">
        <f>'[2]29'!J65</f>
        <v>0</v>
      </c>
      <c r="J63" s="200">
        <f>'[2]29'!K65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/>
    </row>
    <row r="64" spans="1:19">
      <c r="A64" s="8" t="s">
        <v>106</v>
      </c>
      <c r="B64" s="199">
        <f>'[2]29'!B66</f>
        <v>80</v>
      </c>
      <c r="C64" s="200">
        <f>'[2]29'!C66</f>
        <v>0</v>
      </c>
      <c r="D64" s="200">
        <f>'[2]29'!D66</f>
        <v>0</v>
      </c>
      <c r="E64" s="200">
        <f>'[2]29'!E66</f>
        <v>0</v>
      </c>
      <c r="F64" s="15">
        <f t="shared" si="6"/>
        <v>80</v>
      </c>
      <c r="G64" s="199">
        <f>'[2]29'!H66</f>
        <v>34</v>
      </c>
      <c r="H64" s="200">
        <f>'[2]29'!I66</f>
        <v>0</v>
      </c>
      <c r="I64" s="200">
        <f>'[2]29'!J66</f>
        <v>0</v>
      </c>
      <c r="J64" s="200">
        <f>'[2]29'!K66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  <c r="S64" s="18"/>
    </row>
    <row r="65" spans="1:19">
      <c r="A65" s="8" t="s">
        <v>107</v>
      </c>
      <c r="B65" s="199">
        <f>'[2]29'!B67</f>
        <v>80</v>
      </c>
      <c r="C65" s="200">
        <f>'[2]29'!C67</f>
        <v>0</v>
      </c>
      <c r="D65" s="200">
        <f>'[2]29'!D67</f>
        <v>0</v>
      </c>
      <c r="E65" s="200">
        <f>'[2]29'!E67</f>
        <v>0</v>
      </c>
      <c r="F65" s="15">
        <f t="shared" si="6"/>
        <v>80</v>
      </c>
      <c r="G65" s="199">
        <f>'[2]29'!H67</f>
        <v>35</v>
      </c>
      <c r="H65" s="200">
        <f>'[2]29'!I67</f>
        <v>0</v>
      </c>
      <c r="I65" s="200">
        <f>'[2]29'!J67</f>
        <v>0</v>
      </c>
      <c r="J65" s="200">
        <f>'[2]29'!K67</f>
        <v>0</v>
      </c>
      <c r="K65" s="15">
        <f t="shared" si="3"/>
        <v>35</v>
      </c>
      <c r="L65" s="18">
        <f>frq!C65</f>
        <v>1</v>
      </c>
      <c r="M65" s="124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  <c r="S65" s="18"/>
    </row>
    <row r="66" spans="1:19">
      <c r="A66" s="8" t="s">
        <v>108</v>
      </c>
      <c r="B66" s="199">
        <f>'[2]29'!B68</f>
        <v>80</v>
      </c>
      <c r="C66" s="200">
        <f>'[2]29'!C68</f>
        <v>0</v>
      </c>
      <c r="D66" s="200">
        <f>'[2]29'!D68</f>
        <v>0</v>
      </c>
      <c r="E66" s="200">
        <f>'[2]29'!E68</f>
        <v>0</v>
      </c>
      <c r="F66" s="15">
        <f t="shared" si="6"/>
        <v>80</v>
      </c>
      <c r="G66" s="199">
        <f>'[2]29'!H68</f>
        <v>35</v>
      </c>
      <c r="H66" s="200">
        <f>'[2]29'!I68</f>
        <v>0</v>
      </c>
      <c r="I66" s="200">
        <f>'[2]29'!J68</f>
        <v>0</v>
      </c>
      <c r="J66" s="200">
        <f>'[2]29'!K68</f>
        <v>0</v>
      </c>
      <c r="K66" s="15">
        <f t="shared" si="3"/>
        <v>35</v>
      </c>
      <c r="L66" s="18">
        <f>frq!C66</f>
        <v>1</v>
      </c>
      <c r="M66" s="124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  <c r="S66" s="18"/>
    </row>
    <row r="67" spans="1:19">
      <c r="A67" s="8" t="s">
        <v>109</v>
      </c>
      <c r="B67" s="199">
        <f>'[2]29'!B69</f>
        <v>80</v>
      </c>
      <c r="C67" s="200">
        <f>'[2]29'!C69</f>
        <v>0</v>
      </c>
      <c r="D67" s="200">
        <f>'[2]29'!D69</f>
        <v>0</v>
      </c>
      <c r="E67" s="200">
        <f>'[2]29'!E69</f>
        <v>0</v>
      </c>
      <c r="F67" s="15">
        <f t="shared" si="6"/>
        <v>80</v>
      </c>
      <c r="G67" s="199">
        <f>'[2]29'!H69</f>
        <v>35</v>
      </c>
      <c r="H67" s="200">
        <f>'[2]29'!I69</f>
        <v>0</v>
      </c>
      <c r="I67" s="200">
        <f>'[2]29'!J69</f>
        <v>0</v>
      </c>
      <c r="J67" s="200">
        <f>'[2]29'!K69</f>
        <v>0</v>
      </c>
      <c r="K67" s="15">
        <f t="shared" si="3"/>
        <v>35</v>
      </c>
      <c r="L67" s="18">
        <f>frq!C67</f>
        <v>1</v>
      </c>
      <c r="M67" s="124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  <c r="S67" s="18"/>
    </row>
    <row r="68" spans="1:19">
      <c r="A68" s="8" t="s">
        <v>110</v>
      </c>
      <c r="B68" s="199">
        <f>'[2]29'!B70</f>
        <v>80</v>
      </c>
      <c r="C68" s="200">
        <f>'[2]29'!C70</f>
        <v>0</v>
      </c>
      <c r="D68" s="200">
        <f>'[2]29'!D70</f>
        <v>0</v>
      </c>
      <c r="E68" s="200">
        <f>'[2]29'!E70</f>
        <v>0</v>
      </c>
      <c r="F68" s="15">
        <f t="shared" si="6"/>
        <v>80</v>
      </c>
      <c r="G68" s="199">
        <f>'[2]29'!H70</f>
        <v>35</v>
      </c>
      <c r="H68" s="200">
        <f>'[2]29'!I70</f>
        <v>0</v>
      </c>
      <c r="I68" s="200">
        <f>'[2]29'!J70</f>
        <v>0</v>
      </c>
      <c r="J68" s="200">
        <f>'[2]29'!K70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  <c r="S68" s="18"/>
    </row>
    <row r="69" spans="1:19">
      <c r="A69" s="8" t="s">
        <v>111</v>
      </c>
      <c r="B69" s="199">
        <f>'[2]29'!B71</f>
        <v>80</v>
      </c>
      <c r="C69" s="200">
        <f>'[2]29'!C71</f>
        <v>0</v>
      </c>
      <c r="D69" s="200">
        <f>'[2]29'!D71</f>
        <v>0</v>
      </c>
      <c r="E69" s="200">
        <f>'[2]29'!E71</f>
        <v>0</v>
      </c>
      <c r="F69" s="15">
        <f t="shared" ref="F69:F98" si="16">SUM(B69:E69)</f>
        <v>80</v>
      </c>
      <c r="G69" s="199">
        <f>'[2]29'!H71</f>
        <v>35</v>
      </c>
      <c r="H69" s="200">
        <f>'[2]29'!I71</f>
        <v>0</v>
      </c>
      <c r="I69" s="200">
        <f>'[2]29'!J71</f>
        <v>0</v>
      </c>
      <c r="J69" s="200">
        <f>'[2]29'!K71</f>
        <v>0</v>
      </c>
      <c r="K69" s="15">
        <f t="shared" si="13"/>
        <v>35</v>
      </c>
      <c r="L69" s="18">
        <f>frq!C69</f>
        <v>1</v>
      </c>
      <c r="M69" s="124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  <c r="S69" s="18"/>
    </row>
    <row r="70" spans="1:19">
      <c r="A70" s="8" t="s">
        <v>112</v>
      </c>
      <c r="B70" s="199">
        <f>'[2]29'!B72</f>
        <v>80</v>
      </c>
      <c r="C70" s="200">
        <f>'[2]29'!C72</f>
        <v>0</v>
      </c>
      <c r="D70" s="200">
        <f>'[2]29'!D72</f>
        <v>0</v>
      </c>
      <c r="E70" s="200">
        <f>'[2]29'!E72</f>
        <v>0</v>
      </c>
      <c r="F70" s="15">
        <f t="shared" si="16"/>
        <v>80</v>
      </c>
      <c r="G70" s="199">
        <f>'[2]29'!H72</f>
        <v>35</v>
      </c>
      <c r="H70" s="200">
        <f>'[2]29'!I72</f>
        <v>0</v>
      </c>
      <c r="I70" s="200">
        <f>'[2]29'!J72</f>
        <v>0</v>
      </c>
      <c r="J70" s="200">
        <f>'[2]29'!K72</f>
        <v>0</v>
      </c>
      <c r="K70" s="15">
        <f t="shared" si="13"/>
        <v>35</v>
      </c>
      <c r="L70" s="18">
        <f>frq!C70</f>
        <v>1</v>
      </c>
      <c r="M70" s="124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  <c r="S70" s="18"/>
    </row>
    <row r="71" spans="1:19">
      <c r="A71" s="8" t="s">
        <v>113</v>
      </c>
      <c r="B71" s="199">
        <f>'[2]29'!B73</f>
        <v>80</v>
      </c>
      <c r="C71" s="200">
        <f>'[2]29'!C73</f>
        <v>0</v>
      </c>
      <c r="D71" s="200">
        <f>'[2]29'!D73</f>
        <v>0</v>
      </c>
      <c r="E71" s="200">
        <f>'[2]29'!E73</f>
        <v>0</v>
      </c>
      <c r="F71" s="15">
        <f t="shared" si="16"/>
        <v>80</v>
      </c>
      <c r="G71" s="199">
        <f>'[2]29'!H73</f>
        <v>35</v>
      </c>
      <c r="H71" s="200">
        <f>'[2]29'!I73</f>
        <v>0</v>
      </c>
      <c r="I71" s="200">
        <f>'[2]29'!J73</f>
        <v>0</v>
      </c>
      <c r="J71" s="200">
        <f>'[2]29'!K73</f>
        <v>0</v>
      </c>
      <c r="K71" s="15">
        <f t="shared" si="13"/>
        <v>35</v>
      </c>
      <c r="L71" s="18">
        <f>frq!C71</f>
        <v>1</v>
      </c>
      <c r="M71" s="124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  <c r="S71" s="18"/>
    </row>
    <row r="72" spans="1:19">
      <c r="A72" s="8" t="s">
        <v>114</v>
      </c>
      <c r="B72" s="199">
        <f>'[2]29'!B74</f>
        <v>80</v>
      </c>
      <c r="C72" s="200">
        <f>'[2]29'!C74</f>
        <v>0</v>
      </c>
      <c r="D72" s="200">
        <f>'[2]29'!D74</f>
        <v>0</v>
      </c>
      <c r="E72" s="200">
        <f>'[2]29'!E74</f>
        <v>0</v>
      </c>
      <c r="F72" s="15">
        <f t="shared" si="16"/>
        <v>80</v>
      </c>
      <c r="G72" s="199">
        <f>'[2]29'!H74</f>
        <v>35</v>
      </c>
      <c r="H72" s="200">
        <f>'[2]29'!I74</f>
        <v>0</v>
      </c>
      <c r="I72" s="200">
        <f>'[2]29'!J74</f>
        <v>0</v>
      </c>
      <c r="J72" s="200">
        <f>'[2]29'!K74</f>
        <v>0</v>
      </c>
      <c r="K72" s="15">
        <f t="shared" si="13"/>
        <v>35</v>
      </c>
      <c r="L72" s="18">
        <f>frq!C72</f>
        <v>1</v>
      </c>
      <c r="M72" s="124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  <c r="S72" s="18"/>
    </row>
    <row r="73" spans="1:19">
      <c r="A73" s="8" t="s">
        <v>115</v>
      </c>
      <c r="B73" s="199">
        <f>'[2]29'!B75</f>
        <v>80</v>
      </c>
      <c r="C73" s="200">
        <f>'[2]29'!C75</f>
        <v>0</v>
      </c>
      <c r="D73" s="200">
        <f>'[2]29'!D75</f>
        <v>0</v>
      </c>
      <c r="E73" s="200">
        <f>'[2]29'!E75</f>
        <v>0</v>
      </c>
      <c r="F73" s="15">
        <f t="shared" si="16"/>
        <v>80</v>
      </c>
      <c r="G73" s="199">
        <f>'[2]29'!H75</f>
        <v>35</v>
      </c>
      <c r="H73" s="200">
        <f>'[2]29'!I75</f>
        <v>0</v>
      </c>
      <c r="I73" s="200">
        <f>'[2]29'!J75</f>
        <v>0</v>
      </c>
      <c r="J73" s="200">
        <f>'[2]29'!K75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  <c r="S73" s="18"/>
    </row>
    <row r="74" spans="1:19">
      <c r="A74" s="8" t="s">
        <v>116</v>
      </c>
      <c r="B74" s="199">
        <f>'[2]29'!B76</f>
        <v>80</v>
      </c>
      <c r="C74" s="200">
        <f>'[2]29'!C76</f>
        <v>0</v>
      </c>
      <c r="D74" s="200">
        <f>'[2]29'!D76</f>
        <v>0</v>
      </c>
      <c r="E74" s="200">
        <f>'[2]29'!E76</f>
        <v>0</v>
      </c>
      <c r="F74" s="15">
        <f t="shared" si="16"/>
        <v>80</v>
      </c>
      <c r="G74" s="199">
        <f>'[2]29'!H76</f>
        <v>35</v>
      </c>
      <c r="H74" s="200">
        <f>'[2]29'!I76</f>
        <v>0</v>
      </c>
      <c r="I74" s="200">
        <f>'[2]29'!J76</f>
        <v>0</v>
      </c>
      <c r="J74" s="200">
        <f>'[2]29'!K76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  <c r="S74" s="18"/>
    </row>
    <row r="75" spans="1:19">
      <c r="A75" s="8" t="s">
        <v>117</v>
      </c>
      <c r="B75" s="199">
        <f>'[2]29'!B77</f>
        <v>80</v>
      </c>
      <c r="C75" s="200">
        <f>'[2]29'!C77</f>
        <v>0</v>
      </c>
      <c r="D75" s="200">
        <f>'[2]29'!D77</f>
        <v>0</v>
      </c>
      <c r="E75" s="200">
        <f>'[2]29'!E77</f>
        <v>0</v>
      </c>
      <c r="F75" s="15">
        <f t="shared" si="16"/>
        <v>80</v>
      </c>
      <c r="G75" s="199">
        <f>'[2]29'!H77</f>
        <v>35</v>
      </c>
      <c r="H75" s="200">
        <f>'[2]29'!I77</f>
        <v>0</v>
      </c>
      <c r="I75" s="200">
        <f>'[2]29'!J77</f>
        <v>0</v>
      </c>
      <c r="J75" s="200">
        <f>'[2]29'!K77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'[2]29'!B78</f>
        <v>80</v>
      </c>
      <c r="C76" s="200">
        <f>'[2]29'!C78</f>
        <v>0</v>
      </c>
      <c r="D76" s="200">
        <f>'[2]29'!D78</f>
        <v>0</v>
      </c>
      <c r="E76" s="200">
        <f>'[2]29'!E78</f>
        <v>0</v>
      </c>
      <c r="F76" s="15">
        <f t="shared" si="16"/>
        <v>80</v>
      </c>
      <c r="G76" s="199">
        <f>'[2]29'!H78</f>
        <v>35</v>
      </c>
      <c r="H76" s="200">
        <f>'[2]29'!I78</f>
        <v>0</v>
      </c>
      <c r="I76" s="200">
        <f>'[2]29'!J78</f>
        <v>0</v>
      </c>
      <c r="J76" s="200">
        <f>'[2]29'!K78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'[2]29'!B79</f>
        <v>80</v>
      </c>
      <c r="C77" s="200">
        <f>'[2]29'!C79</f>
        <v>0</v>
      </c>
      <c r="D77" s="200">
        <f>'[2]29'!D79</f>
        <v>0</v>
      </c>
      <c r="E77" s="200">
        <f>'[2]29'!E79</f>
        <v>0</v>
      </c>
      <c r="F77" s="15">
        <f t="shared" si="16"/>
        <v>80</v>
      </c>
      <c r="G77" s="199">
        <f>'[2]29'!H79</f>
        <v>35</v>
      </c>
      <c r="H77" s="200">
        <f>'[2]29'!I79</f>
        <v>0</v>
      </c>
      <c r="I77" s="200">
        <f>'[2]29'!J79</f>
        <v>0</v>
      </c>
      <c r="J77" s="200">
        <f>'[2]29'!K79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'[2]29'!B80</f>
        <v>80</v>
      </c>
      <c r="C78" s="200">
        <f>'[2]29'!C80</f>
        <v>0</v>
      </c>
      <c r="D78" s="200">
        <f>'[2]29'!D80</f>
        <v>0</v>
      </c>
      <c r="E78" s="200">
        <f>'[2]29'!E80</f>
        <v>0</v>
      </c>
      <c r="F78" s="15">
        <f t="shared" si="16"/>
        <v>80</v>
      </c>
      <c r="G78" s="199">
        <f>'[2]29'!H80</f>
        <v>35</v>
      </c>
      <c r="H78" s="200">
        <f>'[2]29'!I80</f>
        <v>0</v>
      </c>
      <c r="I78" s="200">
        <f>'[2]29'!J80</f>
        <v>0</v>
      </c>
      <c r="J78" s="200">
        <f>'[2]29'!K80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'[2]29'!B81</f>
        <v>80</v>
      </c>
      <c r="C79" s="200">
        <f>'[2]29'!C81</f>
        <v>0</v>
      </c>
      <c r="D79" s="200">
        <f>'[2]29'!D81</f>
        <v>0</v>
      </c>
      <c r="E79" s="200">
        <f>'[2]29'!E81</f>
        <v>0</v>
      </c>
      <c r="F79" s="15">
        <f t="shared" si="16"/>
        <v>80</v>
      </c>
      <c r="G79" s="199">
        <f>'[2]29'!H81</f>
        <v>35</v>
      </c>
      <c r="H79" s="200">
        <f>'[2]29'!I81</f>
        <v>0</v>
      </c>
      <c r="I79" s="200">
        <f>'[2]29'!J81</f>
        <v>0</v>
      </c>
      <c r="J79" s="200">
        <f>'[2]29'!K81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'[2]29'!B82</f>
        <v>80</v>
      </c>
      <c r="C80" s="200">
        <f>'[2]29'!C82</f>
        <v>0</v>
      </c>
      <c r="D80" s="200">
        <f>'[2]29'!D82</f>
        <v>0</v>
      </c>
      <c r="E80" s="200">
        <f>'[2]29'!E82</f>
        <v>0</v>
      </c>
      <c r="F80" s="15">
        <f t="shared" si="16"/>
        <v>80</v>
      </c>
      <c r="G80" s="199">
        <f>'[2]29'!H82</f>
        <v>36</v>
      </c>
      <c r="H80" s="200">
        <f>'[2]29'!I82</f>
        <v>0</v>
      </c>
      <c r="I80" s="200">
        <f>'[2]29'!J82</f>
        <v>0</v>
      </c>
      <c r="J80" s="200">
        <f>'[2]29'!K82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199">
        <f>'[2]29'!B83</f>
        <v>80</v>
      </c>
      <c r="C81" s="200">
        <f>'[2]29'!C83</f>
        <v>0</v>
      </c>
      <c r="D81" s="200">
        <f>'[2]29'!D83</f>
        <v>0</v>
      </c>
      <c r="E81" s="200">
        <f>'[2]29'!E83</f>
        <v>0</v>
      </c>
      <c r="F81" s="15">
        <f t="shared" si="16"/>
        <v>80</v>
      </c>
      <c r="G81" s="199">
        <f>'[2]29'!H83</f>
        <v>36</v>
      </c>
      <c r="H81" s="200">
        <f>'[2]29'!I83</f>
        <v>0</v>
      </c>
      <c r="I81" s="200">
        <f>'[2]29'!J83</f>
        <v>0</v>
      </c>
      <c r="J81" s="200">
        <f>'[2]29'!K83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199">
        <f>'[2]29'!B84</f>
        <v>80</v>
      </c>
      <c r="C82" s="200">
        <f>'[2]29'!C84</f>
        <v>0</v>
      </c>
      <c r="D82" s="200">
        <f>'[2]29'!D84</f>
        <v>0</v>
      </c>
      <c r="E82" s="200">
        <f>'[2]29'!E84</f>
        <v>0</v>
      </c>
      <c r="F82" s="15">
        <f t="shared" si="16"/>
        <v>80</v>
      </c>
      <c r="G82" s="199">
        <f>'[2]29'!H84</f>
        <v>36</v>
      </c>
      <c r="H82" s="200">
        <f>'[2]29'!I84</f>
        <v>0</v>
      </c>
      <c r="I82" s="200">
        <f>'[2]29'!J84</f>
        <v>0</v>
      </c>
      <c r="J82" s="200">
        <f>'[2]29'!K84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199">
        <f>'[2]29'!B85</f>
        <v>80</v>
      </c>
      <c r="C83" s="200">
        <f>'[2]29'!C85</f>
        <v>0</v>
      </c>
      <c r="D83" s="200">
        <f>'[2]29'!D85</f>
        <v>0</v>
      </c>
      <c r="E83" s="200">
        <f>'[2]29'!E85</f>
        <v>0</v>
      </c>
      <c r="F83" s="15">
        <f t="shared" si="16"/>
        <v>80</v>
      </c>
      <c r="G83" s="199">
        <f>'[2]29'!H85</f>
        <v>36</v>
      </c>
      <c r="H83" s="200">
        <f>'[2]29'!I85</f>
        <v>0</v>
      </c>
      <c r="I83" s="200">
        <f>'[2]29'!J85</f>
        <v>0</v>
      </c>
      <c r="J83" s="200">
        <f>'[2]29'!K85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199">
        <f>'[2]29'!B86</f>
        <v>80</v>
      </c>
      <c r="C84" s="200">
        <f>'[2]29'!C86</f>
        <v>0</v>
      </c>
      <c r="D84" s="200">
        <f>'[2]29'!D86</f>
        <v>0</v>
      </c>
      <c r="E84" s="200">
        <f>'[2]29'!E86</f>
        <v>0</v>
      </c>
      <c r="F84" s="15">
        <f t="shared" si="16"/>
        <v>80</v>
      </c>
      <c r="G84" s="199">
        <f>'[2]29'!H86</f>
        <v>36</v>
      </c>
      <c r="H84" s="200">
        <f>'[2]29'!I86</f>
        <v>0</v>
      </c>
      <c r="I84" s="200">
        <f>'[2]29'!J86</f>
        <v>0</v>
      </c>
      <c r="J84" s="200">
        <f>'[2]29'!K86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199">
        <f>'[2]29'!B87</f>
        <v>80</v>
      </c>
      <c r="C85" s="200">
        <f>'[2]29'!C87</f>
        <v>0</v>
      </c>
      <c r="D85" s="200">
        <f>'[2]29'!D87</f>
        <v>0</v>
      </c>
      <c r="E85" s="200">
        <f>'[2]29'!E87</f>
        <v>0</v>
      </c>
      <c r="F85" s="15">
        <f t="shared" si="16"/>
        <v>80</v>
      </c>
      <c r="G85" s="199">
        <f>'[2]29'!H87</f>
        <v>36</v>
      </c>
      <c r="H85" s="200">
        <f>'[2]29'!I87</f>
        <v>0</v>
      </c>
      <c r="I85" s="200">
        <f>'[2]29'!J87</f>
        <v>0</v>
      </c>
      <c r="J85" s="200">
        <f>'[2]29'!K87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199">
        <f>'[2]29'!B88</f>
        <v>80</v>
      </c>
      <c r="C86" s="200">
        <f>'[2]29'!C88</f>
        <v>0</v>
      </c>
      <c r="D86" s="200">
        <f>'[2]29'!D88</f>
        <v>0</v>
      </c>
      <c r="E86" s="200">
        <f>'[2]29'!E88</f>
        <v>0</v>
      </c>
      <c r="F86" s="15">
        <f t="shared" si="16"/>
        <v>80</v>
      </c>
      <c r="G86" s="199">
        <f>'[2]29'!H88</f>
        <v>36</v>
      </c>
      <c r="H86" s="200">
        <f>'[2]29'!I88</f>
        <v>0</v>
      </c>
      <c r="I86" s="200">
        <f>'[2]29'!J88</f>
        <v>0</v>
      </c>
      <c r="J86" s="200">
        <f>'[2]29'!K88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199">
        <f>'[2]29'!B89</f>
        <v>80</v>
      </c>
      <c r="C87" s="200">
        <f>'[2]29'!C89</f>
        <v>0</v>
      </c>
      <c r="D87" s="200">
        <f>'[2]29'!D89</f>
        <v>0</v>
      </c>
      <c r="E87" s="200">
        <f>'[2]29'!E89</f>
        <v>0</v>
      </c>
      <c r="F87" s="15">
        <f t="shared" si="16"/>
        <v>80</v>
      </c>
      <c r="G87" s="199">
        <f>'[2]29'!H89</f>
        <v>36</v>
      </c>
      <c r="H87" s="200">
        <f>'[2]29'!I89</f>
        <v>0</v>
      </c>
      <c r="I87" s="200">
        <f>'[2]29'!J89</f>
        <v>0</v>
      </c>
      <c r="J87" s="200">
        <f>'[2]29'!K89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199">
        <f>'[2]29'!B90</f>
        <v>80</v>
      </c>
      <c r="C88" s="200">
        <f>'[2]29'!C90</f>
        <v>0</v>
      </c>
      <c r="D88" s="200">
        <f>'[2]29'!D90</f>
        <v>0</v>
      </c>
      <c r="E88" s="200">
        <f>'[2]29'!E90</f>
        <v>0</v>
      </c>
      <c r="F88" s="15">
        <f t="shared" si="16"/>
        <v>80</v>
      </c>
      <c r="G88" s="199">
        <f>'[2]29'!H90</f>
        <v>36</v>
      </c>
      <c r="H88" s="200">
        <f>'[2]29'!I90</f>
        <v>0</v>
      </c>
      <c r="I88" s="200">
        <f>'[2]29'!J90</f>
        <v>0</v>
      </c>
      <c r="J88" s="200">
        <f>'[2]29'!K90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199">
        <f>'[2]29'!B91</f>
        <v>80</v>
      </c>
      <c r="C89" s="200">
        <f>'[2]29'!C91</f>
        <v>0</v>
      </c>
      <c r="D89" s="200">
        <f>'[2]29'!D91</f>
        <v>0</v>
      </c>
      <c r="E89" s="200">
        <f>'[2]29'!E91</f>
        <v>0</v>
      </c>
      <c r="F89" s="15">
        <f t="shared" si="16"/>
        <v>80</v>
      </c>
      <c r="G89" s="199">
        <f>'[2]29'!H91</f>
        <v>36</v>
      </c>
      <c r="H89" s="200">
        <f>'[2]29'!I91</f>
        <v>0</v>
      </c>
      <c r="I89" s="200">
        <f>'[2]29'!J91</f>
        <v>0</v>
      </c>
      <c r="J89" s="200">
        <f>'[2]29'!K91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199">
        <f>'[2]29'!B92</f>
        <v>80</v>
      </c>
      <c r="C90" s="200">
        <f>'[2]29'!C92</f>
        <v>0</v>
      </c>
      <c r="D90" s="200">
        <f>'[2]29'!D92</f>
        <v>0</v>
      </c>
      <c r="E90" s="200">
        <f>'[2]29'!E92</f>
        <v>0</v>
      </c>
      <c r="F90" s="15">
        <f t="shared" si="16"/>
        <v>80</v>
      </c>
      <c r="G90" s="199">
        <f>'[2]29'!H92</f>
        <v>36</v>
      </c>
      <c r="H90" s="200">
        <f>'[2]29'!I92</f>
        <v>0</v>
      </c>
      <c r="I90" s="200">
        <f>'[2]29'!J92</f>
        <v>0</v>
      </c>
      <c r="J90" s="200">
        <f>'[2]29'!K92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199">
        <f>'[2]29'!B93</f>
        <v>80</v>
      </c>
      <c r="C91" s="200">
        <f>'[2]29'!C93</f>
        <v>0</v>
      </c>
      <c r="D91" s="200">
        <f>'[2]29'!D93</f>
        <v>0</v>
      </c>
      <c r="E91" s="200">
        <f>'[2]29'!E93</f>
        <v>0</v>
      </c>
      <c r="F91" s="15">
        <f t="shared" si="16"/>
        <v>80</v>
      </c>
      <c r="G91" s="199">
        <f>'[2]29'!H93</f>
        <v>36</v>
      </c>
      <c r="H91" s="200">
        <f>'[2]29'!I93</f>
        <v>0</v>
      </c>
      <c r="I91" s="200">
        <f>'[2]29'!J93</f>
        <v>0</v>
      </c>
      <c r="J91" s="200">
        <f>'[2]29'!K93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199">
        <f>'[2]29'!B94</f>
        <v>80</v>
      </c>
      <c r="C92" s="200">
        <f>'[2]29'!C94</f>
        <v>0</v>
      </c>
      <c r="D92" s="200">
        <f>'[2]29'!D94</f>
        <v>0</v>
      </c>
      <c r="E92" s="200">
        <f>'[2]29'!E94</f>
        <v>0</v>
      </c>
      <c r="F92" s="15">
        <f t="shared" si="16"/>
        <v>80</v>
      </c>
      <c r="G92" s="199">
        <f>'[2]29'!H94</f>
        <v>36</v>
      </c>
      <c r="H92" s="200">
        <f>'[2]29'!I94</f>
        <v>0</v>
      </c>
      <c r="I92" s="200">
        <f>'[2]29'!J94</f>
        <v>0</v>
      </c>
      <c r="J92" s="200">
        <f>'[2]29'!K94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199">
        <f>'[2]29'!B95</f>
        <v>80</v>
      </c>
      <c r="C93" s="200">
        <f>'[2]29'!C95</f>
        <v>0</v>
      </c>
      <c r="D93" s="200">
        <f>'[2]29'!D95</f>
        <v>0</v>
      </c>
      <c r="E93" s="200">
        <f>'[2]29'!E95</f>
        <v>0</v>
      </c>
      <c r="F93" s="15">
        <f t="shared" si="16"/>
        <v>80</v>
      </c>
      <c r="G93" s="199">
        <f>'[2]29'!H95</f>
        <v>36</v>
      </c>
      <c r="H93" s="200">
        <f>'[2]29'!I95</f>
        <v>0</v>
      </c>
      <c r="I93" s="200">
        <f>'[2]29'!J95</f>
        <v>0</v>
      </c>
      <c r="J93" s="200">
        <f>'[2]29'!K95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199">
        <f>'[2]29'!B96</f>
        <v>80</v>
      </c>
      <c r="C94" s="200">
        <f>'[2]29'!C96</f>
        <v>0</v>
      </c>
      <c r="D94" s="200">
        <f>'[2]29'!D96</f>
        <v>0</v>
      </c>
      <c r="E94" s="200">
        <f>'[2]29'!E96</f>
        <v>0</v>
      </c>
      <c r="F94" s="15">
        <f t="shared" si="16"/>
        <v>80</v>
      </c>
      <c r="G94" s="199">
        <f>'[2]29'!H96</f>
        <v>36</v>
      </c>
      <c r="H94" s="200">
        <f>'[2]29'!I96</f>
        <v>0</v>
      </c>
      <c r="I94" s="200">
        <f>'[2]29'!J96</f>
        <v>0</v>
      </c>
      <c r="J94" s="200">
        <f>'[2]29'!K96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199">
        <f>'[2]29'!B97</f>
        <v>80</v>
      </c>
      <c r="C95" s="200">
        <f>'[2]29'!C97</f>
        <v>0</v>
      </c>
      <c r="D95" s="200">
        <f>'[2]29'!D97</f>
        <v>0</v>
      </c>
      <c r="E95" s="200">
        <f>'[2]29'!E97</f>
        <v>0</v>
      </c>
      <c r="F95" s="15">
        <f t="shared" si="16"/>
        <v>80</v>
      </c>
      <c r="G95" s="199">
        <f>'[2]29'!H97</f>
        <v>36</v>
      </c>
      <c r="H95" s="200">
        <f>'[2]29'!I97</f>
        <v>0</v>
      </c>
      <c r="I95" s="200">
        <f>'[2]29'!J97</f>
        <v>0</v>
      </c>
      <c r="J95" s="200">
        <f>'[2]29'!K97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199">
        <f>'[2]29'!B98</f>
        <v>80</v>
      </c>
      <c r="C96" s="200">
        <f>'[2]29'!C98</f>
        <v>0</v>
      </c>
      <c r="D96" s="200">
        <f>'[2]29'!D98</f>
        <v>0</v>
      </c>
      <c r="E96" s="200">
        <f>'[2]29'!E98</f>
        <v>0</v>
      </c>
      <c r="F96" s="15">
        <f t="shared" si="16"/>
        <v>80</v>
      </c>
      <c r="G96" s="199">
        <f>'[2]29'!H98</f>
        <v>36</v>
      </c>
      <c r="H96" s="200">
        <f>'[2]29'!I98</f>
        <v>0</v>
      </c>
      <c r="I96" s="200">
        <f>'[2]29'!J98</f>
        <v>0</v>
      </c>
      <c r="J96" s="200">
        <f>'[2]29'!K98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199">
        <f>'[2]29'!B99</f>
        <v>80</v>
      </c>
      <c r="C97" s="200">
        <f>'[2]29'!C99</f>
        <v>0</v>
      </c>
      <c r="D97" s="200">
        <f>'[2]29'!D99</f>
        <v>0</v>
      </c>
      <c r="E97" s="200">
        <f>'[2]29'!E99</f>
        <v>0</v>
      </c>
      <c r="F97" s="15">
        <f t="shared" si="16"/>
        <v>80</v>
      </c>
      <c r="G97" s="199">
        <f>'[2]29'!H99</f>
        <v>36</v>
      </c>
      <c r="H97" s="200">
        <f>'[2]29'!I99</f>
        <v>0</v>
      </c>
      <c r="I97" s="200">
        <f>'[2]29'!J99</f>
        <v>0</v>
      </c>
      <c r="J97" s="200">
        <f>'[2]29'!K99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199">
        <f>'[2]29'!B100</f>
        <v>80</v>
      </c>
      <c r="C98" s="200">
        <f>'[2]29'!C100</f>
        <v>0</v>
      </c>
      <c r="D98" s="200">
        <f>'[2]29'!D100</f>
        <v>0</v>
      </c>
      <c r="E98" s="200">
        <f>'[2]29'!E100</f>
        <v>0</v>
      </c>
      <c r="F98" s="15">
        <f t="shared" si="16"/>
        <v>80</v>
      </c>
      <c r="G98" s="199">
        <f>'[2]29'!H100</f>
        <v>36</v>
      </c>
      <c r="H98" s="200">
        <f>'[2]29'!I100</f>
        <v>0</v>
      </c>
      <c r="I98" s="200">
        <f>'[2]29'!J100</f>
        <v>0</v>
      </c>
      <c r="J98" s="200">
        <f>'[2]29'!K100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0.84524999999999995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0.84524999999999995</v>
      </c>
      <c r="L99" s="127">
        <f t="shared" si="17"/>
        <v>2.4E-2</v>
      </c>
      <c r="M99" s="127">
        <f t="shared" si="17"/>
        <v>0.83564999999999856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0.83564999999999856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45472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900</v>
      </c>
      <c r="G3" s="16">
        <f>'[3]29'!G5</f>
        <v>0</v>
      </c>
      <c r="H3" s="17">
        <f>SUM(B3:G3)</f>
        <v>1220</v>
      </c>
      <c r="I3" s="15">
        <f>'[3]29'!J5</f>
        <v>300.05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300.05</v>
      </c>
      <c r="P3" s="18">
        <f>frq!C3</f>
        <v>1</v>
      </c>
      <c r="Q3" s="15">
        <f t="shared" ref="Q3:V18" si="0">IF($P3=1,I3,IF(AND($P3=0.985,I3&gt;0.985*B3),B3*0.985,IF(AND($P3=0.965,I3&gt;0.965*B3),0.965*B3,I3)))</f>
        <v>300.05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300.05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236.05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236.05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900</v>
      </c>
      <c r="G4" s="16">
        <f>'[3]29'!G6</f>
        <v>0</v>
      </c>
      <c r="H4" s="17">
        <f>SUM(B4:G4)</f>
        <v>1220</v>
      </c>
      <c r="I4" s="15">
        <f>'[3]29'!J6</f>
        <v>300.05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300.05</v>
      </c>
      <c r="P4" s="18">
        <f>frq!C4</f>
        <v>1</v>
      </c>
      <c r="Q4" s="15">
        <f>IF($P4=1,I4,IF(AND($P4=0.985,I4&gt;0.985*B4),B4*0.985,IF(AND($P4=0.965,I4&gt;0.965*B4),0.965*B4,I4)))</f>
        <v>300.05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300.05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236.05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236.05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900</v>
      </c>
      <c r="G5" s="16">
        <f>'[3]29'!G7</f>
        <v>0</v>
      </c>
      <c r="H5" s="17">
        <f t="shared" ref="H5:H68" si="27">SUM(B5:G5)</f>
        <v>1220</v>
      </c>
      <c r="I5" s="15">
        <f>'[3]29'!J7</f>
        <v>300.05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300.05</v>
      </c>
      <c r="P5" s="18">
        <f>frq!C5</f>
        <v>1</v>
      </c>
      <c r="Q5" s="15">
        <f t="shared" ref="Q5:V56" si="29">IF($P5=1,I5,IF(AND($P5=0.985,I5&gt;0.985*B5),B5*0.985,IF(AND($P5=0.965,I5&gt;0.965*B5),0.965*B5,I5)))</f>
        <v>300.05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300.05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236.05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236.05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8">
        <f t="shared" si="25"/>
        <v>-1.129999999999999</v>
      </c>
      <c r="BQ5" s="138">
        <f t="shared" si="26"/>
        <v>-1.129999999999999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900</v>
      </c>
      <c r="G6" s="16">
        <f>'[3]29'!G8</f>
        <v>0</v>
      </c>
      <c r="H6" s="17">
        <f t="shared" si="27"/>
        <v>1220</v>
      </c>
      <c r="I6" s="15">
        <f>'[3]29'!J8</f>
        <v>300.05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300.05</v>
      </c>
      <c r="P6" s="18">
        <f>frq!C6</f>
        <v>1</v>
      </c>
      <c r="Q6" s="15">
        <f t="shared" si="29"/>
        <v>300.05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300.05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236.05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236.05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8">
        <f t="shared" si="25"/>
        <v>-1.129999999999999</v>
      </c>
      <c r="BQ6" s="138">
        <f t="shared" si="26"/>
        <v>-1.129999999999999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900</v>
      </c>
      <c r="G7" s="16">
        <f>'[3]29'!G9</f>
        <v>0</v>
      </c>
      <c r="H7" s="17">
        <f t="shared" si="27"/>
        <v>1220</v>
      </c>
      <c r="I7" s="15">
        <f>'[3]29'!J9</f>
        <v>275.44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275.44</v>
      </c>
      <c r="P7" s="18">
        <f>frq!C7</f>
        <v>1</v>
      </c>
      <c r="Q7" s="15">
        <f t="shared" si="29"/>
        <v>275.44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275.44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211.44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8">
        <f t="shared" si="25"/>
        <v>-1.129999999999999</v>
      </c>
      <c r="BQ7" s="138">
        <f t="shared" si="26"/>
        <v>-1.129999999999999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900</v>
      </c>
      <c r="G8" s="16">
        <f>'[3]29'!G10</f>
        <v>0</v>
      </c>
      <c r="H8" s="17">
        <f t="shared" si="27"/>
        <v>1220</v>
      </c>
      <c r="I8" s="15">
        <f>'[3]29'!J10</f>
        <v>275.44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275.44</v>
      </c>
      <c r="P8" s="18">
        <f>frq!C8</f>
        <v>1</v>
      </c>
      <c r="Q8" s="15">
        <f t="shared" si="29"/>
        <v>275.44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275.44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211.44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8">
        <f t="shared" si="25"/>
        <v>-1.129999999999999</v>
      </c>
      <c r="BQ8" s="138">
        <f t="shared" si="26"/>
        <v>-1.129999999999999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900</v>
      </c>
      <c r="G9" s="16">
        <f>'[3]29'!G11</f>
        <v>0</v>
      </c>
      <c r="H9" s="17">
        <f t="shared" si="27"/>
        <v>1220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206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8">
        <f t="shared" si="25"/>
        <v>-1.129999999999999</v>
      </c>
      <c r="BQ9" s="138">
        <f t="shared" si="26"/>
        <v>-1.129999999999999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900</v>
      </c>
      <c r="G10" s="16">
        <f>'[3]29'!G12</f>
        <v>0</v>
      </c>
      <c r="H10" s="17">
        <f t="shared" si="27"/>
        <v>1220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206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8">
        <f t="shared" si="25"/>
        <v>-1.129999999999999</v>
      </c>
      <c r="BQ10" s="138">
        <f t="shared" si="26"/>
        <v>-1.129999999999999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900</v>
      </c>
      <c r="G11" s="16">
        <f>'[3]29'!G13</f>
        <v>0</v>
      </c>
      <c r="H11" s="17">
        <f t="shared" si="27"/>
        <v>1220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26.54</v>
      </c>
      <c r="AE11" s="8">
        <f t="shared" si="11"/>
        <v>26.54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26.54</v>
      </c>
      <c r="AL11" s="8">
        <f t="shared" si="3"/>
        <v>216.92000000000002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216.92000000000002</v>
      </c>
      <c r="AT11" s="8">
        <v>25.6</v>
      </c>
      <c r="AU11" s="8">
        <v>25.6</v>
      </c>
      <c r="AW11" s="203">
        <v>26.54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26.54</v>
      </c>
      <c r="BD11" s="203">
        <v>26.54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26.54</v>
      </c>
      <c r="BL11" s="8">
        <f t="shared" si="21"/>
        <v>25.6</v>
      </c>
      <c r="BM11" s="8">
        <f t="shared" si="22"/>
        <v>25.6</v>
      </c>
      <c r="BN11" s="8">
        <f t="shared" si="23"/>
        <v>26.54</v>
      </c>
      <c r="BO11" s="8">
        <f t="shared" si="24"/>
        <v>26.54</v>
      </c>
      <c r="BP11" s="138">
        <f t="shared" si="25"/>
        <v>-0.93999999999999773</v>
      </c>
      <c r="BQ11" s="138">
        <f t="shared" si="26"/>
        <v>-0.93999999999999773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900</v>
      </c>
      <c r="G12" s="16">
        <f>'[3]29'!G14</f>
        <v>0</v>
      </c>
      <c r="H12" s="17">
        <f t="shared" si="27"/>
        <v>1220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26.54</v>
      </c>
      <c r="AE12" s="8">
        <f t="shared" si="11"/>
        <v>26.54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26.54</v>
      </c>
      <c r="AL12" s="8">
        <f t="shared" si="3"/>
        <v>216.92000000000002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216.92000000000002</v>
      </c>
      <c r="AT12" s="8">
        <v>25.6</v>
      </c>
      <c r="AU12" s="8">
        <v>25.6</v>
      </c>
      <c r="AW12" s="203">
        <v>26.54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26.54</v>
      </c>
      <c r="BD12" s="203">
        <v>26.54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26.54</v>
      </c>
      <c r="BL12" s="8">
        <f t="shared" si="21"/>
        <v>25.6</v>
      </c>
      <c r="BM12" s="8">
        <f t="shared" si="22"/>
        <v>25.6</v>
      </c>
      <c r="BN12" s="8">
        <f t="shared" si="23"/>
        <v>26.54</v>
      </c>
      <c r="BO12" s="8">
        <f t="shared" si="24"/>
        <v>26.54</v>
      </c>
      <c r="BP12" s="138">
        <f t="shared" si="25"/>
        <v>-0.93999999999999773</v>
      </c>
      <c r="BQ12" s="138">
        <f t="shared" si="26"/>
        <v>-0.93999999999999773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900</v>
      </c>
      <c r="G13" s="16">
        <f>'[3]29'!G15</f>
        <v>0</v>
      </c>
      <c r="H13" s="17">
        <f t="shared" si="27"/>
        <v>1220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26.54</v>
      </c>
      <c r="AE13" s="8">
        <f t="shared" si="11"/>
        <v>26.54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26.54</v>
      </c>
      <c r="AL13" s="8">
        <f t="shared" si="3"/>
        <v>216.92000000000002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216.92000000000002</v>
      </c>
      <c r="AT13" s="8">
        <v>25.6</v>
      </c>
      <c r="AU13" s="8">
        <v>25.6</v>
      </c>
      <c r="AW13" s="203">
        <v>26.54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26.54</v>
      </c>
      <c r="BD13" s="203">
        <v>26.54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26.54</v>
      </c>
      <c r="BL13" s="8">
        <f t="shared" si="21"/>
        <v>25.6</v>
      </c>
      <c r="BM13" s="8">
        <f t="shared" si="22"/>
        <v>25.6</v>
      </c>
      <c r="BN13" s="8">
        <f t="shared" si="23"/>
        <v>26.54</v>
      </c>
      <c r="BO13" s="8">
        <f t="shared" si="24"/>
        <v>26.54</v>
      </c>
      <c r="BP13" s="138">
        <f t="shared" si="25"/>
        <v>-0.93999999999999773</v>
      </c>
      <c r="BQ13" s="138">
        <f t="shared" si="26"/>
        <v>-0.93999999999999773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900</v>
      </c>
      <c r="G14" s="16">
        <f>'[3]29'!G16</f>
        <v>0</v>
      </c>
      <c r="H14" s="17">
        <f t="shared" si="27"/>
        <v>1220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26.54</v>
      </c>
      <c r="AE14" s="8">
        <f t="shared" si="11"/>
        <v>26.54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26.54</v>
      </c>
      <c r="AL14" s="8">
        <f t="shared" si="3"/>
        <v>216.92000000000002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216.92000000000002</v>
      </c>
      <c r="AT14" s="8">
        <v>25.6</v>
      </c>
      <c r="AU14" s="8">
        <v>25.6</v>
      </c>
      <c r="AW14" s="203">
        <v>26.54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26.54</v>
      </c>
      <c r="BD14" s="203">
        <v>26.54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26.54</v>
      </c>
      <c r="BL14" s="8">
        <f t="shared" si="21"/>
        <v>25.6</v>
      </c>
      <c r="BM14" s="8">
        <f t="shared" si="22"/>
        <v>25.6</v>
      </c>
      <c r="BN14" s="8">
        <f t="shared" si="23"/>
        <v>26.54</v>
      </c>
      <c r="BO14" s="8">
        <f t="shared" si="24"/>
        <v>26.54</v>
      </c>
      <c r="BP14" s="138">
        <f t="shared" si="25"/>
        <v>-0.93999999999999773</v>
      </c>
      <c r="BQ14" s="138">
        <f t="shared" si="26"/>
        <v>-0.93999999999999773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900</v>
      </c>
      <c r="G15" s="16">
        <f>'[3]29'!G17</f>
        <v>0</v>
      </c>
      <c r="H15" s="17">
        <f t="shared" si="27"/>
        <v>1220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25.96</v>
      </c>
      <c r="AU15" s="8">
        <v>25.96</v>
      </c>
      <c r="AW15" s="203">
        <v>26.91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26.91</v>
      </c>
      <c r="BD15" s="203">
        <v>26.91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26.91</v>
      </c>
      <c r="BL15" s="8">
        <f t="shared" si="21"/>
        <v>25.96</v>
      </c>
      <c r="BM15" s="8">
        <f t="shared" si="22"/>
        <v>25.96</v>
      </c>
      <c r="BN15" s="8">
        <f t="shared" si="23"/>
        <v>26.91</v>
      </c>
      <c r="BO15" s="8">
        <f t="shared" si="24"/>
        <v>26.91</v>
      </c>
      <c r="BP15" s="138">
        <f t="shared" si="25"/>
        <v>-0.94999999999999929</v>
      </c>
      <c r="BQ15" s="138">
        <f t="shared" si="26"/>
        <v>-0.94999999999999929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900</v>
      </c>
      <c r="G16" s="16">
        <f>'[3]29'!G18</f>
        <v>0</v>
      </c>
      <c r="H16" s="17">
        <f t="shared" si="27"/>
        <v>1220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25.96</v>
      </c>
      <c r="AU16" s="8">
        <v>25.96</v>
      </c>
      <c r="AW16" s="203">
        <v>26.91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26.91</v>
      </c>
      <c r="BD16" s="203">
        <v>26.91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26.91</v>
      </c>
      <c r="BL16" s="8">
        <f t="shared" si="21"/>
        <v>25.96</v>
      </c>
      <c r="BM16" s="8">
        <f t="shared" si="22"/>
        <v>25.96</v>
      </c>
      <c r="BN16" s="8">
        <f t="shared" si="23"/>
        <v>26.91</v>
      </c>
      <c r="BO16" s="8">
        <f t="shared" si="24"/>
        <v>26.91</v>
      </c>
      <c r="BP16" s="138">
        <f t="shared" si="25"/>
        <v>-0.94999999999999929</v>
      </c>
      <c r="BQ16" s="138">
        <f t="shared" si="26"/>
        <v>-0.94999999999999929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900</v>
      </c>
      <c r="G17" s="16">
        <f>'[3]29'!G19</f>
        <v>0</v>
      </c>
      <c r="H17" s="17">
        <f t="shared" si="27"/>
        <v>1220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25.96</v>
      </c>
      <c r="AU17" s="8">
        <v>25.96</v>
      </c>
      <c r="AW17" s="203">
        <v>26.91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26.91</v>
      </c>
      <c r="BD17" s="203">
        <v>26.91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26.91</v>
      </c>
      <c r="BL17" s="8">
        <f t="shared" si="21"/>
        <v>25.96</v>
      </c>
      <c r="BM17" s="8">
        <f t="shared" si="22"/>
        <v>25.96</v>
      </c>
      <c r="BN17" s="8">
        <f t="shared" si="23"/>
        <v>26.91</v>
      </c>
      <c r="BO17" s="8">
        <f t="shared" si="24"/>
        <v>26.91</v>
      </c>
      <c r="BP17" s="138">
        <f t="shared" si="25"/>
        <v>-0.94999999999999929</v>
      </c>
      <c r="BQ17" s="138">
        <f t="shared" si="26"/>
        <v>-0.94999999999999929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900</v>
      </c>
      <c r="G18" s="16">
        <f>'[3]29'!G20</f>
        <v>0</v>
      </c>
      <c r="H18" s="17">
        <f t="shared" si="27"/>
        <v>1220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25.96</v>
      </c>
      <c r="AU18" s="8">
        <v>25.96</v>
      </c>
      <c r="AW18" s="203">
        <v>26.91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26.91</v>
      </c>
      <c r="BD18" s="203">
        <v>26.91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26.91</v>
      </c>
      <c r="BL18" s="8">
        <f t="shared" si="21"/>
        <v>25.96</v>
      </c>
      <c r="BM18" s="8">
        <f t="shared" si="22"/>
        <v>25.96</v>
      </c>
      <c r="BN18" s="8">
        <f t="shared" si="23"/>
        <v>26.91</v>
      </c>
      <c r="BO18" s="8">
        <f t="shared" si="24"/>
        <v>26.91</v>
      </c>
      <c r="BP18" s="138">
        <f t="shared" si="25"/>
        <v>-0.94999999999999929</v>
      </c>
      <c r="BQ18" s="138">
        <f t="shared" si="26"/>
        <v>-0.94999999999999929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900</v>
      </c>
      <c r="G19" s="16">
        <f>'[3]29'!G21</f>
        <v>0</v>
      </c>
      <c r="H19" s="17">
        <f t="shared" si="27"/>
        <v>1220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25.96</v>
      </c>
      <c r="AU19" s="8">
        <v>25.96</v>
      </c>
      <c r="AW19" s="203">
        <v>26.91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26.91</v>
      </c>
      <c r="BD19" s="203">
        <v>26.91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26.91</v>
      </c>
      <c r="BL19" s="8">
        <f t="shared" si="21"/>
        <v>25.96</v>
      </c>
      <c r="BM19" s="8">
        <f t="shared" si="22"/>
        <v>25.96</v>
      </c>
      <c r="BN19" s="8">
        <f t="shared" si="23"/>
        <v>26.91</v>
      </c>
      <c r="BO19" s="8">
        <f t="shared" si="24"/>
        <v>26.91</v>
      </c>
      <c r="BP19" s="138">
        <f t="shared" si="25"/>
        <v>-0.94999999999999929</v>
      </c>
      <c r="BQ19" s="138">
        <f t="shared" si="26"/>
        <v>-0.94999999999999929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900</v>
      </c>
      <c r="G20" s="16">
        <f>'[3]29'!G22</f>
        <v>0</v>
      </c>
      <c r="H20" s="17">
        <f t="shared" si="27"/>
        <v>1220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25.96</v>
      </c>
      <c r="AU20" s="8">
        <v>25.96</v>
      </c>
      <c r="AW20" s="203">
        <v>26.91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26.91</v>
      </c>
      <c r="BD20" s="203">
        <v>26.91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26.91</v>
      </c>
      <c r="BL20" s="8">
        <f t="shared" si="21"/>
        <v>25.96</v>
      </c>
      <c r="BM20" s="8">
        <f t="shared" si="22"/>
        <v>25.96</v>
      </c>
      <c r="BN20" s="8">
        <f t="shared" si="23"/>
        <v>26.91</v>
      </c>
      <c r="BO20" s="8">
        <f t="shared" si="24"/>
        <v>26.91</v>
      </c>
      <c r="BP20" s="138">
        <f t="shared" si="25"/>
        <v>-0.94999999999999929</v>
      </c>
      <c r="BQ20" s="138">
        <f t="shared" si="26"/>
        <v>-0.94999999999999929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900</v>
      </c>
      <c r="G21" s="16">
        <f>'[3]29'!G23</f>
        <v>0</v>
      </c>
      <c r="H21" s="17">
        <f t="shared" si="27"/>
        <v>1220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25.4</v>
      </c>
      <c r="AU21" s="8">
        <v>30.87</v>
      </c>
      <c r="AW21" s="203">
        <v>26.33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26.33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25.4</v>
      </c>
      <c r="BM21" s="8">
        <f t="shared" si="22"/>
        <v>30.87</v>
      </c>
      <c r="BN21" s="8">
        <f t="shared" si="23"/>
        <v>26.33</v>
      </c>
      <c r="BO21" s="8">
        <f t="shared" si="24"/>
        <v>32</v>
      </c>
      <c r="BP21" s="138">
        <f t="shared" si="25"/>
        <v>-0.92999999999999972</v>
      </c>
      <c r="BQ21" s="138">
        <f t="shared" si="26"/>
        <v>-1.129999999999999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900</v>
      </c>
      <c r="G22" s="16">
        <f>'[3]29'!G24</f>
        <v>0</v>
      </c>
      <c r="H22" s="17">
        <f t="shared" si="27"/>
        <v>1220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25.4</v>
      </c>
      <c r="AU22" s="8">
        <v>30.87</v>
      </c>
      <c r="AW22" s="203">
        <v>26.33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26.33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25.4</v>
      </c>
      <c r="BM22" s="8">
        <f t="shared" si="22"/>
        <v>30.87</v>
      </c>
      <c r="BN22" s="8">
        <f t="shared" si="23"/>
        <v>26.33</v>
      </c>
      <c r="BO22" s="8">
        <f t="shared" si="24"/>
        <v>32</v>
      </c>
      <c r="BP22" s="138">
        <f t="shared" si="25"/>
        <v>-0.92999999999999972</v>
      </c>
      <c r="BQ22" s="138">
        <f t="shared" si="26"/>
        <v>-1.129999999999999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900</v>
      </c>
      <c r="G23" s="16">
        <f>'[3]29'!G25</f>
        <v>0</v>
      </c>
      <c r="H23" s="17">
        <f t="shared" si="27"/>
        <v>1220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25.4</v>
      </c>
      <c r="AU23" s="8">
        <v>30.87</v>
      </c>
      <c r="AW23" s="203">
        <v>26.33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26.33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25.4</v>
      </c>
      <c r="BM23" s="8">
        <f t="shared" si="22"/>
        <v>30.87</v>
      </c>
      <c r="BN23" s="8">
        <f t="shared" si="23"/>
        <v>26.33</v>
      </c>
      <c r="BO23" s="8">
        <f t="shared" si="24"/>
        <v>32</v>
      </c>
      <c r="BP23" s="138">
        <f t="shared" si="25"/>
        <v>-0.92999999999999972</v>
      </c>
      <c r="BQ23" s="138">
        <f t="shared" si="26"/>
        <v>-1.129999999999999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900</v>
      </c>
      <c r="G24" s="16">
        <f>'[3]29'!G26</f>
        <v>0</v>
      </c>
      <c r="H24" s="17">
        <f t="shared" si="27"/>
        <v>1220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25.4</v>
      </c>
      <c r="AU24" s="8">
        <v>30.87</v>
      </c>
      <c r="AW24" s="203">
        <v>26.33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26.33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25.4</v>
      </c>
      <c r="BM24" s="8">
        <f t="shared" si="22"/>
        <v>30.87</v>
      </c>
      <c r="BN24" s="8">
        <f t="shared" si="23"/>
        <v>26.33</v>
      </c>
      <c r="BO24" s="8">
        <f t="shared" si="24"/>
        <v>32</v>
      </c>
      <c r="BP24" s="138">
        <f t="shared" si="25"/>
        <v>-0.92999999999999972</v>
      </c>
      <c r="BQ24" s="138">
        <f t="shared" si="26"/>
        <v>-1.129999999999999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900</v>
      </c>
      <c r="G25" s="16">
        <f>'[3]29'!G27</f>
        <v>0</v>
      </c>
      <c r="H25" s="17">
        <f t="shared" si="27"/>
        <v>1220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25.4</v>
      </c>
      <c r="AU25" s="8">
        <v>30.87</v>
      </c>
      <c r="AW25" s="203">
        <v>26.33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26.33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25.4</v>
      </c>
      <c r="BM25" s="8">
        <f t="shared" si="22"/>
        <v>30.87</v>
      </c>
      <c r="BN25" s="8">
        <f t="shared" si="23"/>
        <v>26.33</v>
      </c>
      <c r="BO25" s="8">
        <f t="shared" si="24"/>
        <v>32</v>
      </c>
      <c r="BP25" s="138">
        <f t="shared" si="25"/>
        <v>-0.92999999999999972</v>
      </c>
      <c r="BQ25" s="138">
        <f t="shared" si="26"/>
        <v>-1.129999999999999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900</v>
      </c>
      <c r="G26" s="16">
        <f>'[3]29'!G28</f>
        <v>0</v>
      </c>
      <c r="H26" s="17">
        <f t="shared" si="27"/>
        <v>1220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25.4</v>
      </c>
      <c r="AU26" s="8">
        <v>30.87</v>
      </c>
      <c r="AW26" s="203">
        <v>26.33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26.33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25.4</v>
      </c>
      <c r="BM26" s="8">
        <f t="shared" si="22"/>
        <v>30.87</v>
      </c>
      <c r="BN26" s="8">
        <f t="shared" si="23"/>
        <v>26.33</v>
      </c>
      <c r="BO26" s="8">
        <f t="shared" si="24"/>
        <v>32</v>
      </c>
      <c r="BP26" s="138">
        <f t="shared" si="25"/>
        <v>-0.92999999999999972</v>
      </c>
      <c r="BQ26" s="138">
        <f t="shared" si="26"/>
        <v>-1.129999999999999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900</v>
      </c>
      <c r="G27" s="16">
        <f>'[3]29'!G29</f>
        <v>0</v>
      </c>
      <c r="H27" s="17">
        <f t="shared" si="27"/>
        <v>1220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25.4</v>
      </c>
      <c r="AU27" s="8">
        <v>30.87</v>
      </c>
      <c r="AW27" s="203">
        <v>26.33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25.4</v>
      </c>
      <c r="BM27" s="8">
        <f t="shared" si="22"/>
        <v>30.87</v>
      </c>
      <c r="BN27" s="8">
        <f t="shared" si="23"/>
        <v>26.33</v>
      </c>
      <c r="BO27" s="8">
        <f t="shared" si="24"/>
        <v>32</v>
      </c>
      <c r="BP27" s="138">
        <f t="shared" si="25"/>
        <v>-0.92999999999999972</v>
      </c>
      <c r="BQ27" s="138">
        <f t="shared" si="26"/>
        <v>-1.129999999999999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900</v>
      </c>
      <c r="G28" s="16">
        <f>'[3]29'!G30</f>
        <v>0</v>
      </c>
      <c r="H28" s="17">
        <f t="shared" si="27"/>
        <v>1220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25.4</v>
      </c>
      <c r="AU28" s="8">
        <v>30.87</v>
      </c>
      <c r="AW28" s="203">
        <v>26.33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25.4</v>
      </c>
      <c r="BM28" s="8">
        <f t="shared" si="22"/>
        <v>30.87</v>
      </c>
      <c r="BN28" s="8">
        <f t="shared" si="23"/>
        <v>26.33</v>
      </c>
      <c r="BO28" s="8">
        <f t="shared" si="24"/>
        <v>32</v>
      </c>
      <c r="BP28" s="138">
        <f t="shared" si="25"/>
        <v>-0.92999999999999972</v>
      </c>
      <c r="BQ28" s="138">
        <f t="shared" si="26"/>
        <v>-1.129999999999999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900</v>
      </c>
      <c r="G29" s="16">
        <f>'[3]29'!G31</f>
        <v>0</v>
      </c>
      <c r="H29" s="17">
        <f t="shared" si="27"/>
        <v>1220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211.67000000000002</v>
      </c>
      <c r="AT29" s="8">
        <v>25.4</v>
      </c>
      <c r="AU29" s="8">
        <v>30.87</v>
      </c>
      <c r="AW29" s="203">
        <v>26.33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26.33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25.4</v>
      </c>
      <c r="BM29" s="8">
        <f t="shared" si="22"/>
        <v>30.87</v>
      </c>
      <c r="BN29" s="8">
        <f t="shared" si="23"/>
        <v>26.33</v>
      </c>
      <c r="BO29" s="8">
        <f t="shared" si="24"/>
        <v>32</v>
      </c>
      <c r="BP29" s="138">
        <f t="shared" si="25"/>
        <v>-0.92999999999999972</v>
      </c>
      <c r="BQ29" s="138">
        <f t="shared" si="26"/>
        <v>-1.129999999999999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900</v>
      </c>
      <c r="G30" s="16">
        <f>'[3]29'!G32</f>
        <v>0</v>
      </c>
      <c r="H30" s="17">
        <f t="shared" si="27"/>
        <v>1220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211.67000000000002</v>
      </c>
      <c r="AT30" s="8">
        <v>25.4</v>
      </c>
      <c r="AU30" s="8">
        <v>30.87</v>
      </c>
      <c r="AW30" s="203">
        <v>26.33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26.33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25.4</v>
      </c>
      <c r="BM30" s="8">
        <f t="shared" si="22"/>
        <v>30.87</v>
      </c>
      <c r="BN30" s="8">
        <f t="shared" si="23"/>
        <v>26.33</v>
      </c>
      <c r="BO30" s="8">
        <f t="shared" si="24"/>
        <v>32</v>
      </c>
      <c r="BP30" s="138">
        <f t="shared" si="25"/>
        <v>-0.92999999999999972</v>
      </c>
      <c r="BQ30" s="138">
        <f t="shared" si="26"/>
        <v>-1.129999999999999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900</v>
      </c>
      <c r="G31" s="16">
        <f>'[3]29'!G33</f>
        <v>0</v>
      </c>
      <c r="H31" s="17">
        <f t="shared" si="27"/>
        <v>1220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211.67000000000002</v>
      </c>
      <c r="AT31" s="8">
        <v>25.4</v>
      </c>
      <c r="AU31" s="8">
        <v>30.87</v>
      </c>
      <c r="AW31" s="203">
        <v>26.33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25.4</v>
      </c>
      <c r="BM31" s="8">
        <f t="shared" si="22"/>
        <v>30.87</v>
      </c>
      <c r="BN31" s="8">
        <f t="shared" si="23"/>
        <v>26.33</v>
      </c>
      <c r="BO31" s="8">
        <f t="shared" si="24"/>
        <v>32</v>
      </c>
      <c r="BP31" s="138">
        <f t="shared" si="25"/>
        <v>-0.92999999999999972</v>
      </c>
      <c r="BQ31" s="138">
        <f t="shared" si="26"/>
        <v>-1.129999999999999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900</v>
      </c>
      <c r="G32" s="16">
        <f>'[3]29'!G34</f>
        <v>0</v>
      </c>
      <c r="H32" s="17">
        <f t="shared" si="27"/>
        <v>1220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211.67000000000002</v>
      </c>
      <c r="AT32" s="8">
        <v>25.4</v>
      </c>
      <c r="AU32" s="8">
        <v>30.87</v>
      </c>
      <c r="AW32" s="203">
        <v>26.33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25.4</v>
      </c>
      <c r="BM32" s="8">
        <f t="shared" si="22"/>
        <v>30.87</v>
      </c>
      <c r="BN32" s="8">
        <f t="shared" si="23"/>
        <v>26.33</v>
      </c>
      <c r="BO32" s="8">
        <f t="shared" si="24"/>
        <v>32</v>
      </c>
      <c r="BP32" s="138">
        <f t="shared" si="25"/>
        <v>-0.92999999999999972</v>
      </c>
      <c r="BQ32" s="138">
        <f t="shared" si="26"/>
        <v>-1.129999999999999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900</v>
      </c>
      <c r="G33" s="16">
        <f>'[3]29'!G35</f>
        <v>0</v>
      </c>
      <c r="H33" s="17">
        <f t="shared" si="27"/>
        <v>1220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211.67000000000002</v>
      </c>
      <c r="AT33" s="8">
        <v>25.4</v>
      </c>
      <c r="AU33" s="8">
        <v>30.87</v>
      </c>
      <c r="AW33" s="203">
        <v>26.33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25.4</v>
      </c>
      <c r="BM33" s="8">
        <f t="shared" si="22"/>
        <v>30.87</v>
      </c>
      <c r="BN33" s="8">
        <f t="shared" si="23"/>
        <v>26.33</v>
      </c>
      <c r="BO33" s="8">
        <f t="shared" si="24"/>
        <v>32</v>
      </c>
      <c r="BP33" s="138">
        <f t="shared" si="25"/>
        <v>-0.92999999999999972</v>
      </c>
      <c r="BQ33" s="138">
        <f t="shared" si="26"/>
        <v>-1.129999999999999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900</v>
      </c>
      <c r="G34" s="16">
        <f>'[3]29'!G36</f>
        <v>0</v>
      </c>
      <c r="H34" s="17">
        <f t="shared" si="27"/>
        <v>1220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211.67000000000002</v>
      </c>
      <c r="AT34" s="8">
        <v>25.4</v>
      </c>
      <c r="AU34" s="8">
        <v>30.87</v>
      </c>
      <c r="AW34" s="203">
        <v>26.33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25.4</v>
      </c>
      <c r="BM34" s="8">
        <f t="shared" si="22"/>
        <v>30.87</v>
      </c>
      <c r="BN34" s="8">
        <f t="shared" si="23"/>
        <v>26.33</v>
      </c>
      <c r="BO34" s="8">
        <f t="shared" si="24"/>
        <v>32</v>
      </c>
      <c r="BP34" s="138">
        <f t="shared" si="25"/>
        <v>-0.92999999999999972</v>
      </c>
      <c r="BQ34" s="138">
        <f t="shared" si="26"/>
        <v>-1.129999999999999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900</v>
      </c>
      <c r="G35" s="16">
        <f>'[3]29'!G37</f>
        <v>0</v>
      </c>
      <c r="H35" s="17">
        <f t="shared" si="27"/>
        <v>1220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211.67000000000002</v>
      </c>
      <c r="AT35" s="8">
        <v>25.4</v>
      </c>
      <c r="AU35" s="8">
        <v>30.87</v>
      </c>
      <c r="AW35" s="203">
        <v>26.33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25.4</v>
      </c>
      <c r="BM35" s="8">
        <f t="shared" si="22"/>
        <v>30.87</v>
      </c>
      <c r="BN35" s="8">
        <f t="shared" si="23"/>
        <v>26.33</v>
      </c>
      <c r="BO35" s="8">
        <f t="shared" si="24"/>
        <v>32</v>
      </c>
      <c r="BP35" s="138">
        <f t="shared" si="25"/>
        <v>-0.92999999999999972</v>
      </c>
      <c r="BQ35" s="138">
        <f t="shared" si="26"/>
        <v>-1.129999999999999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900</v>
      </c>
      <c r="G36" s="16">
        <f>'[3]29'!G38</f>
        <v>0</v>
      </c>
      <c r="H36" s="17">
        <f t="shared" si="27"/>
        <v>1220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211.67000000000002</v>
      </c>
      <c r="AT36" s="8">
        <v>25.4</v>
      </c>
      <c r="AU36" s="8">
        <v>30.87</v>
      </c>
      <c r="AW36" s="203">
        <v>26.33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25.4</v>
      </c>
      <c r="BM36" s="8">
        <f t="shared" si="22"/>
        <v>30.87</v>
      </c>
      <c r="BN36" s="8">
        <f t="shared" si="23"/>
        <v>26.33</v>
      </c>
      <c r="BO36" s="8">
        <f t="shared" si="24"/>
        <v>32</v>
      </c>
      <c r="BP36" s="138">
        <f t="shared" si="25"/>
        <v>-0.92999999999999972</v>
      </c>
      <c r="BQ36" s="138">
        <f t="shared" si="26"/>
        <v>-1.129999999999999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900</v>
      </c>
      <c r="G37" s="16">
        <f>'[3]29'!G39</f>
        <v>0</v>
      </c>
      <c r="H37" s="17">
        <f t="shared" si="27"/>
        <v>1220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25.96</v>
      </c>
      <c r="AU37" s="8">
        <v>30.87</v>
      </c>
      <c r="AW37" s="203">
        <v>26.91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26.91</v>
      </c>
      <c r="BD37" s="203">
        <v>26.91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26.91</v>
      </c>
      <c r="BL37" s="8">
        <f t="shared" si="21"/>
        <v>25.96</v>
      </c>
      <c r="BM37" s="8">
        <f t="shared" si="22"/>
        <v>30.87</v>
      </c>
      <c r="BN37" s="8">
        <f t="shared" si="23"/>
        <v>26.91</v>
      </c>
      <c r="BO37" s="8">
        <f t="shared" si="24"/>
        <v>26.91</v>
      </c>
      <c r="BP37" s="138">
        <f t="shared" si="25"/>
        <v>-0.94999999999999929</v>
      </c>
      <c r="BQ37" s="138">
        <f t="shared" si="26"/>
        <v>3.9600000000000009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900</v>
      </c>
      <c r="G38" s="16">
        <f>'[3]29'!G40</f>
        <v>0</v>
      </c>
      <c r="H38" s="17">
        <f t="shared" si="27"/>
        <v>1220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25.96</v>
      </c>
      <c r="AU38" s="8">
        <v>30.87</v>
      </c>
      <c r="AW38" s="203">
        <v>26.91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26.91</v>
      </c>
      <c r="BD38" s="203">
        <v>26.91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26.91</v>
      </c>
      <c r="BL38" s="8">
        <f t="shared" si="21"/>
        <v>25.96</v>
      </c>
      <c r="BM38" s="8">
        <f t="shared" si="22"/>
        <v>30.87</v>
      </c>
      <c r="BN38" s="8">
        <f t="shared" si="23"/>
        <v>26.91</v>
      </c>
      <c r="BO38" s="8">
        <f t="shared" si="24"/>
        <v>26.91</v>
      </c>
      <c r="BP38" s="138">
        <f t="shared" si="25"/>
        <v>-0.94999999999999929</v>
      </c>
      <c r="BQ38" s="138">
        <f t="shared" si="26"/>
        <v>3.9600000000000009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880</v>
      </c>
      <c r="G39" s="16">
        <f>'[3]29'!G41</f>
        <v>0</v>
      </c>
      <c r="H39" s="17">
        <f t="shared" si="27"/>
        <v>1200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25.96</v>
      </c>
      <c r="AU39" s="8">
        <v>25.96</v>
      </c>
      <c r="AW39" s="203">
        <v>26.91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26.91</v>
      </c>
      <c r="BD39" s="203">
        <v>26.91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26.91</v>
      </c>
      <c r="BL39" s="8">
        <f t="shared" si="21"/>
        <v>25.96</v>
      </c>
      <c r="BM39" s="8">
        <f t="shared" si="22"/>
        <v>25.96</v>
      </c>
      <c r="BN39" s="8">
        <f t="shared" si="23"/>
        <v>26.91</v>
      </c>
      <c r="BO39" s="8">
        <f t="shared" si="24"/>
        <v>26.91</v>
      </c>
      <c r="BP39" s="138">
        <f t="shared" si="25"/>
        <v>-0.94999999999999929</v>
      </c>
      <c r="BQ39" s="138">
        <f t="shared" si="26"/>
        <v>-0.94999999999999929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880</v>
      </c>
      <c r="G40" s="16">
        <f>'[3]29'!G42</f>
        <v>0</v>
      </c>
      <c r="H40" s="17">
        <f t="shared" si="27"/>
        <v>1200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25.96</v>
      </c>
      <c r="AU40" s="8">
        <v>25.96</v>
      </c>
      <c r="AW40" s="203">
        <v>26.91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26.91</v>
      </c>
      <c r="BD40" s="203">
        <v>26.91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26.91</v>
      </c>
      <c r="BL40" s="8">
        <f t="shared" si="21"/>
        <v>25.96</v>
      </c>
      <c r="BM40" s="8">
        <f t="shared" si="22"/>
        <v>25.96</v>
      </c>
      <c r="BN40" s="8">
        <f t="shared" si="23"/>
        <v>26.91</v>
      </c>
      <c r="BO40" s="8">
        <f t="shared" si="24"/>
        <v>26.91</v>
      </c>
      <c r="BP40" s="138">
        <f t="shared" si="25"/>
        <v>-0.94999999999999929</v>
      </c>
      <c r="BQ40" s="138">
        <f t="shared" si="26"/>
        <v>-0.94999999999999929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880</v>
      </c>
      <c r="G41" s="16">
        <f>'[3]29'!G43</f>
        <v>0</v>
      </c>
      <c r="H41" s="17">
        <f t="shared" si="27"/>
        <v>1200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25.96</v>
      </c>
      <c r="AU41" s="8">
        <v>25.96</v>
      </c>
      <c r="AW41" s="203">
        <v>26.91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26.91</v>
      </c>
      <c r="BD41" s="203">
        <v>26.91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26.91</v>
      </c>
      <c r="BL41" s="8">
        <f t="shared" si="21"/>
        <v>25.96</v>
      </c>
      <c r="BM41" s="8">
        <f t="shared" si="22"/>
        <v>25.96</v>
      </c>
      <c r="BN41" s="8">
        <f t="shared" si="23"/>
        <v>26.91</v>
      </c>
      <c r="BO41" s="8">
        <f t="shared" si="24"/>
        <v>26.91</v>
      </c>
      <c r="BP41" s="138">
        <f t="shared" si="25"/>
        <v>-0.94999999999999929</v>
      </c>
      <c r="BQ41" s="138">
        <f t="shared" si="26"/>
        <v>-0.94999999999999929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880</v>
      </c>
      <c r="G42" s="16">
        <f>'[3]29'!G44</f>
        <v>0</v>
      </c>
      <c r="H42" s="17">
        <f t="shared" si="27"/>
        <v>1200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25.96</v>
      </c>
      <c r="AU42" s="8">
        <v>25.96</v>
      </c>
      <c r="AW42" s="203">
        <v>26.91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26.91</v>
      </c>
      <c r="BD42" s="203">
        <v>26.91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26.91</v>
      </c>
      <c r="BL42" s="8">
        <f t="shared" si="21"/>
        <v>25.96</v>
      </c>
      <c r="BM42" s="8">
        <f t="shared" si="22"/>
        <v>25.96</v>
      </c>
      <c r="BN42" s="8">
        <f t="shared" si="23"/>
        <v>26.91</v>
      </c>
      <c r="BO42" s="8">
        <f t="shared" si="24"/>
        <v>26.91</v>
      </c>
      <c r="BP42" s="138">
        <f t="shared" si="25"/>
        <v>-0.94999999999999929</v>
      </c>
      <c r="BQ42" s="138">
        <f t="shared" si="26"/>
        <v>-0.94999999999999929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880</v>
      </c>
      <c r="G43" s="16">
        <f>'[3]29'!G45</f>
        <v>0</v>
      </c>
      <c r="H43" s="17">
        <f t="shared" si="27"/>
        <v>1200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25.96</v>
      </c>
      <c r="AU43" s="8">
        <v>25.96</v>
      </c>
      <c r="AW43" s="203">
        <v>26.91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26.91</v>
      </c>
      <c r="BD43" s="203">
        <v>26.91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26.91</v>
      </c>
      <c r="BL43" s="8">
        <f t="shared" si="21"/>
        <v>25.96</v>
      </c>
      <c r="BM43" s="8">
        <f t="shared" si="22"/>
        <v>25.96</v>
      </c>
      <c r="BN43" s="8">
        <f t="shared" si="23"/>
        <v>26.91</v>
      </c>
      <c r="BO43" s="8">
        <f t="shared" si="24"/>
        <v>26.91</v>
      </c>
      <c r="BP43" s="138">
        <f t="shared" si="25"/>
        <v>-0.94999999999999929</v>
      </c>
      <c r="BQ43" s="138">
        <f t="shared" si="26"/>
        <v>-0.94999999999999929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880</v>
      </c>
      <c r="G44" s="16">
        <f>'[3]29'!G46</f>
        <v>0</v>
      </c>
      <c r="H44" s="17">
        <f t="shared" si="27"/>
        <v>1200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25.96</v>
      </c>
      <c r="AU44" s="8">
        <v>25.96</v>
      </c>
      <c r="AW44" s="203">
        <v>26.91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26.91</v>
      </c>
      <c r="BD44" s="203">
        <v>26.91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26.91</v>
      </c>
      <c r="BL44" s="8">
        <f t="shared" si="21"/>
        <v>25.96</v>
      </c>
      <c r="BM44" s="8">
        <f t="shared" si="22"/>
        <v>25.96</v>
      </c>
      <c r="BN44" s="8">
        <f t="shared" si="23"/>
        <v>26.91</v>
      </c>
      <c r="BO44" s="8">
        <f t="shared" si="24"/>
        <v>26.91</v>
      </c>
      <c r="BP44" s="138">
        <f t="shared" si="25"/>
        <v>-0.94999999999999929</v>
      </c>
      <c r="BQ44" s="138">
        <f t="shared" si="26"/>
        <v>-0.94999999999999929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880</v>
      </c>
      <c r="G45" s="16">
        <f>'[3]29'!G47</f>
        <v>0</v>
      </c>
      <c r="H45" s="17">
        <f t="shared" si="27"/>
        <v>1200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25.96</v>
      </c>
      <c r="AU45" s="8">
        <v>25.96</v>
      </c>
      <c r="AW45" s="203">
        <v>26.91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26.91</v>
      </c>
      <c r="BD45" s="203">
        <v>26.91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26.91</v>
      </c>
      <c r="BL45" s="8">
        <f t="shared" si="21"/>
        <v>25.96</v>
      </c>
      <c r="BM45" s="8">
        <f t="shared" si="22"/>
        <v>25.96</v>
      </c>
      <c r="BN45" s="8">
        <f t="shared" si="23"/>
        <v>26.91</v>
      </c>
      <c r="BO45" s="8">
        <f t="shared" si="24"/>
        <v>26.91</v>
      </c>
      <c r="BP45" s="138">
        <f t="shared" si="25"/>
        <v>-0.94999999999999929</v>
      </c>
      <c r="BQ45" s="138">
        <f t="shared" si="26"/>
        <v>-0.94999999999999929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880</v>
      </c>
      <c r="G46" s="16">
        <f>'[3]29'!G48</f>
        <v>0</v>
      </c>
      <c r="H46" s="17">
        <f t="shared" si="27"/>
        <v>1200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25.96</v>
      </c>
      <c r="AU46" s="8">
        <v>25.96</v>
      </c>
      <c r="AW46" s="203">
        <v>26.91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26.91</v>
      </c>
      <c r="BD46" s="203">
        <v>26.91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26.91</v>
      </c>
      <c r="BL46" s="8">
        <f t="shared" si="21"/>
        <v>25.96</v>
      </c>
      <c r="BM46" s="8">
        <f t="shared" si="22"/>
        <v>25.96</v>
      </c>
      <c r="BN46" s="8">
        <f t="shared" si="23"/>
        <v>26.91</v>
      </c>
      <c r="BO46" s="8">
        <f t="shared" si="24"/>
        <v>26.91</v>
      </c>
      <c r="BP46" s="138">
        <f t="shared" si="25"/>
        <v>-0.94999999999999929</v>
      </c>
      <c r="BQ46" s="138">
        <f t="shared" si="26"/>
        <v>-0.94999999999999929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880</v>
      </c>
      <c r="G47" s="16">
        <f>'[3]29'!G49</f>
        <v>0</v>
      </c>
      <c r="H47" s="17">
        <f t="shared" si="27"/>
        <v>1200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25.96</v>
      </c>
      <c r="AU47" s="8">
        <v>25.96</v>
      </c>
      <c r="AW47" s="203">
        <v>26.91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26.91</v>
      </c>
      <c r="BD47" s="203">
        <v>26.91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26.91</v>
      </c>
      <c r="BL47" s="8">
        <f t="shared" si="21"/>
        <v>25.96</v>
      </c>
      <c r="BM47" s="8">
        <f t="shared" si="22"/>
        <v>25.96</v>
      </c>
      <c r="BN47" s="8">
        <f t="shared" si="23"/>
        <v>26.91</v>
      </c>
      <c r="BO47" s="8">
        <f t="shared" si="24"/>
        <v>26.91</v>
      </c>
      <c r="BP47" s="138">
        <f t="shared" si="25"/>
        <v>-0.94999999999999929</v>
      </c>
      <c r="BQ47" s="138">
        <f t="shared" si="26"/>
        <v>-0.94999999999999929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880</v>
      </c>
      <c r="G48" s="16">
        <f>'[3]29'!G50</f>
        <v>0</v>
      </c>
      <c r="H48" s="17">
        <f t="shared" si="27"/>
        <v>1200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25.96</v>
      </c>
      <c r="AU48" s="8">
        <v>25.96</v>
      </c>
      <c r="AW48" s="203">
        <v>26.91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26.91</v>
      </c>
      <c r="BD48" s="203">
        <v>26.91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26.91</v>
      </c>
      <c r="BL48" s="8">
        <f t="shared" si="21"/>
        <v>25.96</v>
      </c>
      <c r="BM48" s="8">
        <f t="shared" si="22"/>
        <v>25.96</v>
      </c>
      <c r="BN48" s="8">
        <f t="shared" si="23"/>
        <v>26.91</v>
      </c>
      <c r="BO48" s="8">
        <f t="shared" si="24"/>
        <v>26.91</v>
      </c>
      <c r="BP48" s="138">
        <f t="shared" si="25"/>
        <v>-0.94999999999999929</v>
      </c>
      <c r="BQ48" s="138">
        <f t="shared" si="26"/>
        <v>-0.94999999999999929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880</v>
      </c>
      <c r="G49" s="16">
        <f>'[3]29'!G51</f>
        <v>0</v>
      </c>
      <c r="H49" s="17">
        <f t="shared" si="27"/>
        <v>1200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25.96</v>
      </c>
      <c r="AU49" s="8">
        <v>25.96</v>
      </c>
      <c r="AW49" s="203">
        <v>26.91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26.91</v>
      </c>
      <c r="BD49" s="203">
        <v>26.91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26.91</v>
      </c>
      <c r="BL49" s="8">
        <f t="shared" si="21"/>
        <v>25.96</v>
      </c>
      <c r="BM49" s="8">
        <f t="shared" si="22"/>
        <v>25.96</v>
      </c>
      <c r="BN49" s="8">
        <f t="shared" si="23"/>
        <v>26.91</v>
      </c>
      <c r="BO49" s="8">
        <f t="shared" si="24"/>
        <v>26.91</v>
      </c>
      <c r="BP49" s="138">
        <f t="shared" si="25"/>
        <v>-0.94999999999999929</v>
      </c>
      <c r="BQ49" s="138">
        <f t="shared" si="26"/>
        <v>-0.94999999999999929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880</v>
      </c>
      <c r="G50" s="16">
        <f>'[3]29'!G52</f>
        <v>0</v>
      </c>
      <c r="H50" s="17">
        <f t="shared" si="27"/>
        <v>1200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25.96</v>
      </c>
      <c r="AU50" s="8">
        <v>25.96</v>
      </c>
      <c r="AW50" s="203">
        <v>26.91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26.91</v>
      </c>
      <c r="BD50" s="203">
        <v>26.91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26.91</v>
      </c>
      <c r="BL50" s="8">
        <f t="shared" si="21"/>
        <v>25.96</v>
      </c>
      <c r="BM50" s="8">
        <f t="shared" si="22"/>
        <v>25.96</v>
      </c>
      <c r="BN50" s="8">
        <f t="shared" si="23"/>
        <v>26.91</v>
      </c>
      <c r="BO50" s="8">
        <f t="shared" si="24"/>
        <v>26.91</v>
      </c>
      <c r="BP50" s="138">
        <f t="shared" si="25"/>
        <v>-0.94999999999999929</v>
      </c>
      <c r="BQ50" s="138">
        <f t="shared" si="26"/>
        <v>-0.94999999999999929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880</v>
      </c>
      <c r="G51" s="16">
        <f>'[3]29'!G53</f>
        <v>0</v>
      </c>
      <c r="H51" s="17">
        <f t="shared" si="27"/>
        <v>1200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25.96</v>
      </c>
      <c r="AU51" s="8">
        <v>25.96</v>
      </c>
      <c r="AW51" s="203">
        <v>26.91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26.91</v>
      </c>
      <c r="BD51" s="203">
        <v>26.91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26.91</v>
      </c>
      <c r="BL51" s="8">
        <f t="shared" si="21"/>
        <v>25.96</v>
      </c>
      <c r="BM51" s="8">
        <f t="shared" si="22"/>
        <v>25.96</v>
      </c>
      <c r="BN51" s="8">
        <f t="shared" si="23"/>
        <v>26.91</v>
      </c>
      <c r="BO51" s="8">
        <f t="shared" si="24"/>
        <v>26.91</v>
      </c>
      <c r="BP51" s="138">
        <f t="shared" si="25"/>
        <v>-0.94999999999999929</v>
      </c>
      <c r="BQ51" s="138">
        <f t="shared" si="26"/>
        <v>-0.94999999999999929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880</v>
      </c>
      <c r="G52" s="16">
        <f>'[3]29'!G54</f>
        <v>0</v>
      </c>
      <c r="H52" s="17">
        <f t="shared" si="27"/>
        <v>1200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25.96</v>
      </c>
      <c r="AU52" s="8">
        <v>25.96</v>
      </c>
      <c r="AW52" s="203">
        <v>26.91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26.91</v>
      </c>
      <c r="BD52" s="203">
        <v>26.91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26.91</v>
      </c>
      <c r="BL52" s="8">
        <f t="shared" si="21"/>
        <v>25.96</v>
      </c>
      <c r="BM52" s="8">
        <f t="shared" si="22"/>
        <v>25.96</v>
      </c>
      <c r="BN52" s="8">
        <f t="shared" si="23"/>
        <v>26.91</v>
      </c>
      <c r="BO52" s="8">
        <f t="shared" si="24"/>
        <v>26.91</v>
      </c>
      <c r="BP52" s="138">
        <f t="shared" si="25"/>
        <v>-0.94999999999999929</v>
      </c>
      <c r="BQ52" s="138">
        <f t="shared" si="26"/>
        <v>-0.94999999999999929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880</v>
      </c>
      <c r="G53" s="16">
        <f>'[3]29'!G55</f>
        <v>0</v>
      </c>
      <c r="H53" s="17">
        <f t="shared" si="27"/>
        <v>1200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25.96</v>
      </c>
      <c r="AU53" s="8">
        <v>25.96</v>
      </c>
      <c r="AW53" s="203">
        <v>26.91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26.91</v>
      </c>
      <c r="BD53" s="203">
        <v>26.91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26.91</v>
      </c>
      <c r="BL53" s="8">
        <f t="shared" si="21"/>
        <v>25.96</v>
      </c>
      <c r="BM53" s="8">
        <f t="shared" si="22"/>
        <v>25.96</v>
      </c>
      <c r="BN53" s="8">
        <f t="shared" si="23"/>
        <v>26.91</v>
      </c>
      <c r="BO53" s="8">
        <f t="shared" si="24"/>
        <v>26.91</v>
      </c>
      <c r="BP53" s="138">
        <f t="shared" si="25"/>
        <v>-0.94999999999999929</v>
      </c>
      <c r="BQ53" s="138">
        <f t="shared" si="26"/>
        <v>-0.94999999999999929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880</v>
      </c>
      <c r="G54" s="16">
        <f>'[3]29'!G56</f>
        <v>0</v>
      </c>
      <c r="H54" s="17">
        <f t="shared" si="27"/>
        <v>1200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25.96</v>
      </c>
      <c r="AU54" s="8">
        <v>25.96</v>
      </c>
      <c r="AW54" s="203">
        <v>26.91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26.91</v>
      </c>
      <c r="BD54" s="203">
        <v>26.91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26.91</v>
      </c>
      <c r="BL54" s="8">
        <f t="shared" si="21"/>
        <v>25.96</v>
      </c>
      <c r="BM54" s="8">
        <f t="shared" si="22"/>
        <v>25.96</v>
      </c>
      <c r="BN54" s="8">
        <f t="shared" si="23"/>
        <v>26.91</v>
      </c>
      <c r="BO54" s="8">
        <f t="shared" si="24"/>
        <v>26.91</v>
      </c>
      <c r="BP54" s="138">
        <f t="shared" si="25"/>
        <v>-0.94999999999999929</v>
      </c>
      <c r="BQ54" s="138">
        <f t="shared" si="26"/>
        <v>-0.94999999999999929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880</v>
      </c>
      <c r="G55" s="16">
        <f>'[3]29'!G57</f>
        <v>0</v>
      </c>
      <c r="H55" s="17">
        <f t="shared" si="27"/>
        <v>1200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25.96</v>
      </c>
      <c r="AU55" s="8">
        <v>25.96</v>
      </c>
      <c r="AW55" s="203">
        <v>26.91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26.91</v>
      </c>
      <c r="BD55" s="203">
        <v>26.91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26.91</v>
      </c>
      <c r="BL55" s="8">
        <f t="shared" si="21"/>
        <v>25.96</v>
      </c>
      <c r="BM55" s="8">
        <f t="shared" si="22"/>
        <v>25.96</v>
      </c>
      <c r="BN55" s="8">
        <f t="shared" si="23"/>
        <v>26.91</v>
      </c>
      <c r="BO55" s="8">
        <f t="shared" si="24"/>
        <v>26.91</v>
      </c>
      <c r="BP55" s="138">
        <f t="shared" si="25"/>
        <v>-0.94999999999999929</v>
      </c>
      <c r="BQ55" s="138">
        <f t="shared" si="26"/>
        <v>-0.94999999999999929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880</v>
      </c>
      <c r="G56" s="16">
        <f>'[3]29'!G58</f>
        <v>0</v>
      </c>
      <c r="H56" s="17">
        <f t="shared" si="27"/>
        <v>1200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25.96</v>
      </c>
      <c r="AU56" s="8">
        <v>25.96</v>
      </c>
      <c r="AW56" s="203">
        <v>26.91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26.91</v>
      </c>
      <c r="BD56" s="203">
        <v>26.91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26.91</v>
      </c>
      <c r="BL56" s="8">
        <f t="shared" si="21"/>
        <v>25.96</v>
      </c>
      <c r="BM56" s="8">
        <f t="shared" si="22"/>
        <v>25.96</v>
      </c>
      <c r="BN56" s="8">
        <f t="shared" si="23"/>
        <v>26.91</v>
      </c>
      <c r="BO56" s="8">
        <f t="shared" si="24"/>
        <v>26.91</v>
      </c>
      <c r="BP56" s="138">
        <f t="shared" si="25"/>
        <v>-0.94999999999999929</v>
      </c>
      <c r="BQ56" s="138">
        <f t="shared" si="26"/>
        <v>-0.94999999999999929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880</v>
      </c>
      <c r="G57" s="16">
        <f>'[3]29'!G59</f>
        <v>0</v>
      </c>
      <c r="H57" s="17">
        <f t="shared" si="27"/>
        <v>1200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25.96</v>
      </c>
      <c r="AU57" s="8">
        <v>25.96</v>
      </c>
      <c r="AW57" s="203">
        <v>26.91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26.91</v>
      </c>
      <c r="BD57" s="203">
        <v>26.91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26.91</v>
      </c>
      <c r="BL57" s="8">
        <f t="shared" si="21"/>
        <v>25.96</v>
      </c>
      <c r="BM57" s="8">
        <f t="shared" si="22"/>
        <v>25.96</v>
      </c>
      <c r="BN57" s="8">
        <f t="shared" si="23"/>
        <v>26.91</v>
      </c>
      <c r="BO57" s="8">
        <f t="shared" si="24"/>
        <v>26.91</v>
      </c>
      <c r="BP57" s="138">
        <f t="shared" si="25"/>
        <v>-0.94999999999999929</v>
      </c>
      <c r="BQ57" s="138">
        <f t="shared" si="26"/>
        <v>-0.94999999999999929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880</v>
      </c>
      <c r="G58" s="16">
        <f>'[3]29'!G60</f>
        <v>0</v>
      </c>
      <c r="H58" s="17">
        <f t="shared" si="27"/>
        <v>1200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25.96</v>
      </c>
      <c r="AU58" s="8">
        <v>25.96</v>
      </c>
      <c r="AW58" s="203">
        <v>26.91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26.91</v>
      </c>
      <c r="BD58" s="203">
        <v>26.91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26.91</v>
      </c>
      <c r="BL58" s="8">
        <f t="shared" si="21"/>
        <v>25.96</v>
      </c>
      <c r="BM58" s="8">
        <f t="shared" si="22"/>
        <v>25.96</v>
      </c>
      <c r="BN58" s="8">
        <f t="shared" si="23"/>
        <v>26.91</v>
      </c>
      <c r="BO58" s="8">
        <f t="shared" si="24"/>
        <v>26.91</v>
      </c>
      <c r="BP58" s="138">
        <f t="shared" si="25"/>
        <v>-0.94999999999999929</v>
      </c>
      <c r="BQ58" s="138">
        <f t="shared" si="26"/>
        <v>-0.94999999999999929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880</v>
      </c>
      <c r="G59" s="16">
        <f>'[3]29'!G61</f>
        <v>0</v>
      </c>
      <c r="H59" s="17">
        <f t="shared" si="27"/>
        <v>1200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25.96</v>
      </c>
      <c r="AU59" s="8">
        <v>25.96</v>
      </c>
      <c r="AW59" s="203">
        <v>26.91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26.91</v>
      </c>
      <c r="BD59" s="203">
        <v>26.91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26.91</v>
      </c>
      <c r="BL59" s="8">
        <f t="shared" si="21"/>
        <v>25.96</v>
      </c>
      <c r="BM59" s="8">
        <f t="shared" si="22"/>
        <v>25.96</v>
      </c>
      <c r="BN59" s="8">
        <f t="shared" si="23"/>
        <v>26.91</v>
      </c>
      <c r="BO59" s="8">
        <f t="shared" si="24"/>
        <v>26.91</v>
      </c>
      <c r="BP59" s="138">
        <f t="shared" si="25"/>
        <v>-0.94999999999999929</v>
      </c>
      <c r="BQ59" s="138">
        <f t="shared" si="26"/>
        <v>-0.94999999999999929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880</v>
      </c>
      <c r="G60" s="16">
        <f>'[3]29'!G62</f>
        <v>0</v>
      </c>
      <c r="H60" s="17">
        <f t="shared" si="27"/>
        <v>1200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25.96</v>
      </c>
      <c r="AU60" s="8">
        <v>25.96</v>
      </c>
      <c r="AW60" s="203">
        <v>26.91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26.91</v>
      </c>
      <c r="BD60" s="203">
        <v>26.91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26.91</v>
      </c>
      <c r="BL60" s="8">
        <f t="shared" si="21"/>
        <v>25.96</v>
      </c>
      <c r="BM60" s="8">
        <f t="shared" si="22"/>
        <v>25.96</v>
      </c>
      <c r="BN60" s="8">
        <f t="shared" si="23"/>
        <v>26.91</v>
      </c>
      <c r="BO60" s="8">
        <f t="shared" si="24"/>
        <v>26.91</v>
      </c>
      <c r="BP60" s="138">
        <f t="shared" si="25"/>
        <v>-0.94999999999999929</v>
      </c>
      <c r="BQ60" s="138">
        <f t="shared" si="26"/>
        <v>-0.94999999999999929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880</v>
      </c>
      <c r="G61" s="16">
        <f>'[3]29'!G63</f>
        <v>0</v>
      </c>
      <c r="H61" s="17">
        <f t="shared" si="27"/>
        <v>1200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25.96</v>
      </c>
      <c r="AU61" s="8">
        <v>25.96</v>
      </c>
      <c r="AW61" s="203">
        <v>26.91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26.91</v>
      </c>
      <c r="BD61" s="203">
        <v>26.91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26.91</v>
      </c>
      <c r="BL61" s="8">
        <f t="shared" si="21"/>
        <v>25.96</v>
      </c>
      <c r="BM61" s="8">
        <f t="shared" si="22"/>
        <v>25.96</v>
      </c>
      <c r="BN61" s="8">
        <f t="shared" si="23"/>
        <v>26.91</v>
      </c>
      <c r="BO61" s="8">
        <f t="shared" si="24"/>
        <v>26.91</v>
      </c>
      <c r="BP61" s="138">
        <f t="shared" si="25"/>
        <v>-0.94999999999999929</v>
      </c>
      <c r="BQ61" s="138">
        <f t="shared" si="26"/>
        <v>-0.94999999999999929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880</v>
      </c>
      <c r="G62" s="16">
        <f>'[3]29'!G64</f>
        <v>0</v>
      </c>
      <c r="H62" s="17">
        <f t="shared" si="27"/>
        <v>1200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25.96</v>
      </c>
      <c r="AU62" s="8">
        <v>25.96</v>
      </c>
      <c r="AW62" s="203">
        <v>26.91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26.91</v>
      </c>
      <c r="BD62" s="203">
        <v>26.91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26.91</v>
      </c>
      <c r="BL62" s="8">
        <f t="shared" si="21"/>
        <v>25.96</v>
      </c>
      <c r="BM62" s="8">
        <f t="shared" si="22"/>
        <v>25.96</v>
      </c>
      <c r="BN62" s="8">
        <f t="shared" si="23"/>
        <v>26.91</v>
      </c>
      <c r="BO62" s="8">
        <f t="shared" si="24"/>
        <v>26.91</v>
      </c>
      <c r="BP62" s="138">
        <f t="shared" si="25"/>
        <v>-0.94999999999999929</v>
      </c>
      <c r="BQ62" s="138">
        <f t="shared" si="26"/>
        <v>-0.94999999999999929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880</v>
      </c>
      <c r="G63" s="16">
        <f>'[3]29'!G65</f>
        <v>0</v>
      </c>
      <c r="H63" s="17">
        <f t="shared" si="27"/>
        <v>1200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25.96</v>
      </c>
      <c r="AU63" s="8">
        <v>25.96</v>
      </c>
      <c r="AW63" s="203">
        <v>26.91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26.91</v>
      </c>
      <c r="BD63" s="203">
        <v>26.91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26.91</v>
      </c>
      <c r="BL63" s="8">
        <f t="shared" si="21"/>
        <v>25.96</v>
      </c>
      <c r="BM63" s="8">
        <f t="shared" si="22"/>
        <v>25.96</v>
      </c>
      <c r="BN63" s="8">
        <f t="shared" si="23"/>
        <v>26.91</v>
      </c>
      <c r="BO63" s="8">
        <f t="shared" si="24"/>
        <v>26.91</v>
      </c>
      <c r="BP63" s="138">
        <f t="shared" si="25"/>
        <v>-0.94999999999999929</v>
      </c>
      <c r="BQ63" s="138">
        <f t="shared" si="26"/>
        <v>-0.94999999999999929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880</v>
      </c>
      <c r="G64" s="16">
        <f>'[3]29'!G66</f>
        <v>0</v>
      </c>
      <c r="H64" s="17">
        <f t="shared" si="27"/>
        <v>1200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25.96</v>
      </c>
      <c r="AU64" s="8">
        <v>25.96</v>
      </c>
      <c r="AW64" s="203">
        <v>26.91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26.91</v>
      </c>
      <c r="BD64" s="203">
        <v>26.91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26.91</v>
      </c>
      <c r="BL64" s="8">
        <f t="shared" si="21"/>
        <v>25.96</v>
      </c>
      <c r="BM64" s="8">
        <f t="shared" si="22"/>
        <v>25.96</v>
      </c>
      <c r="BN64" s="8">
        <f t="shared" si="23"/>
        <v>26.91</v>
      </c>
      <c r="BO64" s="8">
        <f t="shared" si="24"/>
        <v>26.91</v>
      </c>
      <c r="BP64" s="138">
        <f t="shared" si="25"/>
        <v>-0.94999999999999929</v>
      </c>
      <c r="BQ64" s="138">
        <f t="shared" si="26"/>
        <v>-0.94999999999999929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880</v>
      </c>
      <c r="G65" s="16">
        <f>'[3]29'!G67</f>
        <v>0</v>
      </c>
      <c r="H65" s="17">
        <f t="shared" si="27"/>
        <v>1200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25.96</v>
      </c>
      <c r="AU65" s="8">
        <v>25.96</v>
      </c>
      <c r="AW65" s="203">
        <v>26.91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26.91</v>
      </c>
      <c r="BD65" s="203">
        <v>26.91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26.91</v>
      </c>
      <c r="BL65" s="8">
        <f t="shared" si="21"/>
        <v>25.96</v>
      </c>
      <c r="BM65" s="8">
        <f t="shared" si="22"/>
        <v>25.96</v>
      </c>
      <c r="BN65" s="8">
        <f t="shared" si="23"/>
        <v>26.91</v>
      </c>
      <c r="BO65" s="8">
        <f t="shared" si="24"/>
        <v>26.91</v>
      </c>
      <c r="BP65" s="138">
        <f t="shared" si="25"/>
        <v>-0.94999999999999929</v>
      </c>
      <c r="BQ65" s="138">
        <f t="shared" si="26"/>
        <v>-0.94999999999999929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880</v>
      </c>
      <c r="G66" s="16">
        <f>'[3]29'!G68</f>
        <v>0</v>
      </c>
      <c r="H66" s="17">
        <f t="shared" si="27"/>
        <v>1200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25.96</v>
      </c>
      <c r="AU66" s="8">
        <v>25.96</v>
      </c>
      <c r="AW66" s="203">
        <v>26.91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26.91</v>
      </c>
      <c r="BD66" s="203">
        <v>26.91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26.91</v>
      </c>
      <c r="BL66" s="8">
        <f t="shared" si="21"/>
        <v>25.96</v>
      </c>
      <c r="BM66" s="8">
        <f t="shared" si="22"/>
        <v>25.96</v>
      </c>
      <c r="BN66" s="8">
        <f t="shared" si="23"/>
        <v>26.91</v>
      </c>
      <c r="BO66" s="8">
        <f t="shared" si="24"/>
        <v>26.91</v>
      </c>
      <c r="BP66" s="138">
        <f t="shared" si="25"/>
        <v>-0.94999999999999929</v>
      </c>
      <c r="BQ66" s="138">
        <f t="shared" si="26"/>
        <v>-0.94999999999999929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880</v>
      </c>
      <c r="G67" s="16">
        <f>'[3]29'!G69</f>
        <v>0</v>
      </c>
      <c r="H67" s="17">
        <f t="shared" si="27"/>
        <v>1200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25.96</v>
      </c>
      <c r="AU67" s="8">
        <v>25.96</v>
      </c>
      <c r="AW67" s="203">
        <v>26.91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26.91</v>
      </c>
      <c r="BD67" s="203">
        <v>26.91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26.91</v>
      </c>
      <c r="BL67" s="8">
        <f t="shared" si="21"/>
        <v>25.96</v>
      </c>
      <c r="BM67" s="8">
        <f t="shared" si="22"/>
        <v>25.96</v>
      </c>
      <c r="BN67" s="8">
        <f t="shared" si="23"/>
        <v>26.91</v>
      </c>
      <c r="BO67" s="8">
        <f t="shared" si="24"/>
        <v>26.91</v>
      </c>
      <c r="BP67" s="138">
        <f t="shared" si="25"/>
        <v>-0.94999999999999929</v>
      </c>
      <c r="BQ67" s="138">
        <f t="shared" si="26"/>
        <v>-0.94999999999999929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880</v>
      </c>
      <c r="G68" s="16">
        <f>'[3]29'!G70</f>
        <v>0</v>
      </c>
      <c r="H68" s="17">
        <f t="shared" si="27"/>
        <v>1200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25.96</v>
      </c>
      <c r="AU68" s="8">
        <v>25.96</v>
      </c>
      <c r="AW68" s="203">
        <v>26.91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26.91</v>
      </c>
      <c r="BD68" s="203">
        <v>26.91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26.91</v>
      </c>
      <c r="BL68" s="8">
        <f t="shared" ref="BL68:BL98" si="53">AT68</f>
        <v>25.96</v>
      </c>
      <c r="BM68" s="8">
        <f t="shared" ref="BM68:BM98" si="54">AU68</f>
        <v>25.96</v>
      </c>
      <c r="BN68" s="8">
        <f t="shared" ref="BN68:BN98" si="55">BC68</f>
        <v>26.91</v>
      </c>
      <c r="BO68" s="8">
        <f t="shared" ref="BO68:BO98" si="56">BJ68</f>
        <v>26.91</v>
      </c>
      <c r="BP68" s="138">
        <f t="shared" ref="BP68:BP98" si="57">BL68-BN68</f>
        <v>-0.94999999999999929</v>
      </c>
      <c r="BQ68" s="138">
        <f t="shared" ref="BQ68:BQ98" si="58">BM68-BO68</f>
        <v>-0.94999999999999929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880</v>
      </c>
      <c r="G69" s="16">
        <f>'[3]29'!G71</f>
        <v>0</v>
      </c>
      <c r="H69" s="17">
        <f t="shared" ref="H69:H98" si="59">SUM(B69:G69)</f>
        <v>1200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25.96</v>
      </c>
      <c r="AU69" s="8">
        <v>25.96</v>
      </c>
      <c r="AW69" s="203">
        <v>26.91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26.91</v>
      </c>
      <c r="BD69" s="203">
        <v>26.91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26.91</v>
      </c>
      <c r="BL69" s="8">
        <f t="shared" si="53"/>
        <v>25.96</v>
      </c>
      <c r="BM69" s="8">
        <f t="shared" si="54"/>
        <v>25.96</v>
      </c>
      <c r="BN69" s="8">
        <f t="shared" si="55"/>
        <v>26.91</v>
      </c>
      <c r="BO69" s="8">
        <f t="shared" si="56"/>
        <v>26.91</v>
      </c>
      <c r="BP69" s="138">
        <f t="shared" si="57"/>
        <v>-0.94999999999999929</v>
      </c>
      <c r="BQ69" s="138">
        <f t="shared" si="58"/>
        <v>-0.94999999999999929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880</v>
      </c>
      <c r="G70" s="16">
        <f>'[3]29'!G72</f>
        <v>0</v>
      </c>
      <c r="H70" s="17">
        <f t="shared" si="59"/>
        <v>1200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25.96</v>
      </c>
      <c r="AU70" s="8">
        <v>25.96</v>
      </c>
      <c r="AW70" s="203">
        <v>26.91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26.91</v>
      </c>
      <c r="BD70" s="203">
        <v>26.91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26.91</v>
      </c>
      <c r="BL70" s="8">
        <f t="shared" si="53"/>
        <v>25.96</v>
      </c>
      <c r="BM70" s="8">
        <f t="shared" si="54"/>
        <v>25.96</v>
      </c>
      <c r="BN70" s="8">
        <f t="shared" si="55"/>
        <v>26.91</v>
      </c>
      <c r="BO70" s="8">
        <f t="shared" si="56"/>
        <v>26.91</v>
      </c>
      <c r="BP70" s="138">
        <f t="shared" si="57"/>
        <v>-0.94999999999999929</v>
      </c>
      <c r="BQ70" s="138">
        <f t="shared" si="58"/>
        <v>-0.94999999999999929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880</v>
      </c>
      <c r="G71" s="16">
        <f>'[3]29'!G73</f>
        <v>0</v>
      </c>
      <c r="H71" s="17">
        <f t="shared" si="59"/>
        <v>1200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25.96</v>
      </c>
      <c r="AU71" s="8">
        <v>25.96</v>
      </c>
      <c r="AW71" s="203">
        <v>26.91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26.91</v>
      </c>
      <c r="BD71" s="203">
        <v>26.91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26.91</v>
      </c>
      <c r="BL71" s="8">
        <f t="shared" si="53"/>
        <v>25.96</v>
      </c>
      <c r="BM71" s="8">
        <f t="shared" si="54"/>
        <v>25.96</v>
      </c>
      <c r="BN71" s="8">
        <f t="shared" si="55"/>
        <v>26.91</v>
      </c>
      <c r="BO71" s="8">
        <f t="shared" si="56"/>
        <v>26.91</v>
      </c>
      <c r="BP71" s="138">
        <f t="shared" si="57"/>
        <v>-0.94999999999999929</v>
      </c>
      <c r="BQ71" s="138">
        <f t="shared" si="58"/>
        <v>-0.94999999999999929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880</v>
      </c>
      <c r="G72" s="16">
        <f>'[3]29'!G74</f>
        <v>0</v>
      </c>
      <c r="H72" s="17">
        <f t="shared" si="59"/>
        <v>1200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25.96</v>
      </c>
      <c r="AU72" s="8">
        <v>25.96</v>
      </c>
      <c r="AW72" s="203">
        <v>26.91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26.91</v>
      </c>
      <c r="BD72" s="203">
        <v>26.91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26.91</v>
      </c>
      <c r="BL72" s="8">
        <f t="shared" si="53"/>
        <v>25.96</v>
      </c>
      <c r="BM72" s="8">
        <f t="shared" si="54"/>
        <v>25.96</v>
      </c>
      <c r="BN72" s="8">
        <f t="shared" si="55"/>
        <v>26.91</v>
      </c>
      <c r="BO72" s="8">
        <f t="shared" si="56"/>
        <v>26.91</v>
      </c>
      <c r="BP72" s="138">
        <f t="shared" si="57"/>
        <v>-0.94999999999999929</v>
      </c>
      <c r="BQ72" s="138">
        <f t="shared" si="58"/>
        <v>-0.94999999999999929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880</v>
      </c>
      <c r="G73" s="16">
        <f>'[3]29'!G75</f>
        <v>0</v>
      </c>
      <c r="H73" s="17">
        <f t="shared" si="59"/>
        <v>1200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25.96</v>
      </c>
      <c r="AU73" s="8">
        <v>25.96</v>
      </c>
      <c r="AW73" s="203">
        <v>26.91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26.91</v>
      </c>
      <c r="BD73" s="203">
        <v>26.91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26.91</v>
      </c>
      <c r="BL73" s="8">
        <f t="shared" si="53"/>
        <v>25.96</v>
      </c>
      <c r="BM73" s="8">
        <f t="shared" si="54"/>
        <v>25.96</v>
      </c>
      <c r="BN73" s="8">
        <f t="shared" si="55"/>
        <v>26.91</v>
      </c>
      <c r="BO73" s="8">
        <f t="shared" si="56"/>
        <v>26.91</v>
      </c>
      <c r="BP73" s="138">
        <f t="shared" si="57"/>
        <v>-0.94999999999999929</v>
      </c>
      <c r="BQ73" s="138">
        <f t="shared" si="58"/>
        <v>-0.94999999999999929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880</v>
      </c>
      <c r="G74" s="16">
        <f>'[3]29'!G76</f>
        <v>0</v>
      </c>
      <c r="H74" s="17">
        <f t="shared" si="59"/>
        <v>1200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25.96</v>
      </c>
      <c r="AU74" s="8">
        <v>25.96</v>
      </c>
      <c r="AW74" s="203">
        <v>26.91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26.91</v>
      </c>
      <c r="BD74" s="203">
        <v>26.91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26.91</v>
      </c>
      <c r="BL74" s="8">
        <f t="shared" si="53"/>
        <v>25.96</v>
      </c>
      <c r="BM74" s="8">
        <f t="shared" si="54"/>
        <v>25.96</v>
      </c>
      <c r="BN74" s="8">
        <f t="shared" si="55"/>
        <v>26.91</v>
      </c>
      <c r="BO74" s="8">
        <f t="shared" si="56"/>
        <v>26.91</v>
      </c>
      <c r="BP74" s="138">
        <f t="shared" si="57"/>
        <v>-0.94999999999999929</v>
      </c>
      <c r="BQ74" s="138">
        <f t="shared" si="58"/>
        <v>-0.94999999999999929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890</v>
      </c>
      <c r="G75" s="16">
        <f>'[3]29'!G77</f>
        <v>0</v>
      </c>
      <c r="H75" s="17">
        <f t="shared" si="59"/>
        <v>1210</v>
      </c>
      <c r="I75" s="15">
        <f>'[3]29'!J77</f>
        <v>270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25.96</v>
      </c>
      <c r="AU75" s="8">
        <v>25.96</v>
      </c>
      <c r="AW75" s="203">
        <v>26.91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26.91</v>
      </c>
      <c r="BD75" s="203">
        <v>26.91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26.91</v>
      </c>
      <c r="BL75" s="8">
        <f t="shared" si="53"/>
        <v>25.96</v>
      </c>
      <c r="BM75" s="8">
        <f t="shared" si="54"/>
        <v>25.96</v>
      </c>
      <c r="BN75" s="8">
        <f t="shared" si="55"/>
        <v>26.91</v>
      </c>
      <c r="BO75" s="8">
        <f t="shared" si="56"/>
        <v>26.91</v>
      </c>
      <c r="BP75" s="138">
        <f t="shared" si="57"/>
        <v>-0.94999999999999929</v>
      </c>
      <c r="BQ75" s="138">
        <f t="shared" si="58"/>
        <v>-0.94999999999999929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890</v>
      </c>
      <c r="G76" s="16">
        <f>'[3]29'!G78</f>
        <v>0</v>
      </c>
      <c r="H76" s="17">
        <f t="shared" si="59"/>
        <v>1210</v>
      </c>
      <c r="I76" s="15">
        <f>'[3]29'!J78</f>
        <v>270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25.96</v>
      </c>
      <c r="AU76" s="8">
        <v>25.96</v>
      </c>
      <c r="AW76" s="203">
        <v>26.91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26.91</v>
      </c>
      <c r="BD76" s="203">
        <v>26.91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26.91</v>
      </c>
      <c r="BL76" s="8">
        <f t="shared" si="53"/>
        <v>25.96</v>
      </c>
      <c r="BM76" s="8">
        <f t="shared" si="54"/>
        <v>25.96</v>
      </c>
      <c r="BN76" s="8">
        <f t="shared" si="55"/>
        <v>26.91</v>
      </c>
      <c r="BO76" s="8">
        <f t="shared" si="56"/>
        <v>26.91</v>
      </c>
      <c r="BP76" s="138">
        <f t="shared" si="57"/>
        <v>-0.94999999999999929</v>
      </c>
      <c r="BQ76" s="138">
        <f t="shared" si="58"/>
        <v>-0.94999999999999929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890</v>
      </c>
      <c r="G77" s="16">
        <f>'[3]29'!G79</f>
        <v>0</v>
      </c>
      <c r="H77" s="17">
        <f t="shared" si="59"/>
        <v>1210</v>
      </c>
      <c r="I77" s="15">
        <f>'[3]29'!J79</f>
        <v>270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25.96</v>
      </c>
      <c r="AU77" s="8">
        <v>25.96</v>
      </c>
      <c r="AW77" s="203">
        <v>26.91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26.91</v>
      </c>
      <c r="BD77" s="203">
        <v>26.91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26.91</v>
      </c>
      <c r="BL77" s="8">
        <f t="shared" si="53"/>
        <v>25.96</v>
      </c>
      <c r="BM77" s="8">
        <f t="shared" si="54"/>
        <v>25.96</v>
      </c>
      <c r="BN77" s="8">
        <f t="shared" si="55"/>
        <v>26.91</v>
      </c>
      <c r="BO77" s="8">
        <f t="shared" si="56"/>
        <v>26.91</v>
      </c>
      <c r="BP77" s="138">
        <f t="shared" si="57"/>
        <v>-0.94999999999999929</v>
      </c>
      <c r="BQ77" s="138">
        <f t="shared" si="58"/>
        <v>-0.94999999999999929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890</v>
      </c>
      <c r="G78" s="16">
        <f>'[3]29'!G80</f>
        <v>0</v>
      </c>
      <c r="H78" s="17">
        <f t="shared" si="59"/>
        <v>1210</v>
      </c>
      <c r="I78" s="15">
        <f>'[3]29'!J80</f>
        <v>270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25.96</v>
      </c>
      <c r="AU78" s="8">
        <v>25.96</v>
      </c>
      <c r="AW78" s="203">
        <v>26.91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26.91</v>
      </c>
      <c r="BD78" s="203">
        <v>26.91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26.91</v>
      </c>
      <c r="BL78" s="8">
        <f t="shared" si="53"/>
        <v>25.96</v>
      </c>
      <c r="BM78" s="8">
        <f t="shared" si="54"/>
        <v>25.96</v>
      </c>
      <c r="BN78" s="8">
        <f t="shared" si="55"/>
        <v>26.91</v>
      </c>
      <c r="BO78" s="8">
        <f t="shared" si="56"/>
        <v>26.91</v>
      </c>
      <c r="BP78" s="138">
        <f t="shared" si="57"/>
        <v>-0.94999999999999929</v>
      </c>
      <c r="BQ78" s="138">
        <f t="shared" si="58"/>
        <v>-0.94999999999999929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890</v>
      </c>
      <c r="G79" s="16">
        <f>'[3]29'!G81</f>
        <v>0</v>
      </c>
      <c r="H79" s="17">
        <f t="shared" si="59"/>
        <v>1210</v>
      </c>
      <c r="I79" s="15">
        <f>'[3]29'!J81</f>
        <v>270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26.54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26.54</v>
      </c>
      <c r="AE79" s="8">
        <f t="shared" si="43"/>
        <v>26.54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26.54</v>
      </c>
      <c r="AL79" s="8">
        <f t="shared" si="35"/>
        <v>216.92000000000002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216.92000000000002</v>
      </c>
      <c r="AT79" s="8">
        <v>25.6</v>
      </c>
      <c r="AU79" s="8">
        <v>25.6</v>
      </c>
      <c r="AW79" s="203">
        <v>26.54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26.54</v>
      </c>
      <c r="BD79" s="203">
        <v>26.54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26.54</v>
      </c>
      <c r="BL79" s="8">
        <f t="shared" si="53"/>
        <v>25.6</v>
      </c>
      <c r="BM79" s="8">
        <f t="shared" si="54"/>
        <v>25.6</v>
      </c>
      <c r="BN79" s="8">
        <f t="shared" si="55"/>
        <v>26.54</v>
      </c>
      <c r="BO79" s="8">
        <f t="shared" si="56"/>
        <v>26.54</v>
      </c>
      <c r="BP79" s="138">
        <f t="shared" si="57"/>
        <v>-0.93999999999999773</v>
      </c>
      <c r="BQ79" s="138">
        <f t="shared" si="58"/>
        <v>-0.93999999999999773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890</v>
      </c>
      <c r="G80" s="16">
        <f>'[3]29'!G82</f>
        <v>0</v>
      </c>
      <c r="H80" s="17">
        <f t="shared" si="59"/>
        <v>1210</v>
      </c>
      <c r="I80" s="15">
        <f>'[3]29'!J82</f>
        <v>270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26.54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26.54</v>
      </c>
      <c r="AE80" s="8">
        <f t="shared" si="43"/>
        <v>26.54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26.54</v>
      </c>
      <c r="AL80" s="8">
        <f t="shared" si="35"/>
        <v>216.92000000000002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216.92000000000002</v>
      </c>
      <c r="AT80" s="8">
        <v>25.6</v>
      </c>
      <c r="AU80" s="8">
        <v>25.6</v>
      </c>
      <c r="AW80" s="203">
        <v>26.54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26.54</v>
      </c>
      <c r="BD80" s="203">
        <v>26.54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26.54</v>
      </c>
      <c r="BL80" s="8">
        <f t="shared" si="53"/>
        <v>25.6</v>
      </c>
      <c r="BM80" s="8">
        <f t="shared" si="54"/>
        <v>25.6</v>
      </c>
      <c r="BN80" s="8">
        <f t="shared" si="55"/>
        <v>26.54</v>
      </c>
      <c r="BO80" s="8">
        <f t="shared" si="56"/>
        <v>26.54</v>
      </c>
      <c r="BP80" s="138">
        <f t="shared" si="57"/>
        <v>-0.93999999999999773</v>
      </c>
      <c r="BQ80" s="138">
        <f t="shared" si="58"/>
        <v>-0.93999999999999773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890</v>
      </c>
      <c r="G81" s="16">
        <f>'[3]29'!G83</f>
        <v>0</v>
      </c>
      <c r="H81" s="17">
        <f t="shared" si="59"/>
        <v>1210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26.54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26.54</v>
      </c>
      <c r="AE81" s="8">
        <f t="shared" si="43"/>
        <v>26.54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26.54</v>
      </c>
      <c r="AL81" s="8">
        <f t="shared" si="35"/>
        <v>216.92000000000002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216.92000000000002</v>
      </c>
      <c r="AT81" s="8">
        <v>25.6</v>
      </c>
      <c r="AU81" s="8">
        <v>25.6</v>
      </c>
      <c r="AW81" s="203">
        <v>26.54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26.54</v>
      </c>
      <c r="BD81" s="203">
        <v>26.54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26.54</v>
      </c>
      <c r="BL81" s="8">
        <f t="shared" si="53"/>
        <v>25.6</v>
      </c>
      <c r="BM81" s="8">
        <f t="shared" si="54"/>
        <v>25.6</v>
      </c>
      <c r="BN81" s="8">
        <f t="shared" si="55"/>
        <v>26.54</v>
      </c>
      <c r="BO81" s="8">
        <f t="shared" si="56"/>
        <v>26.54</v>
      </c>
      <c r="BP81" s="138">
        <f t="shared" si="57"/>
        <v>-0.93999999999999773</v>
      </c>
      <c r="BQ81" s="138">
        <f t="shared" si="58"/>
        <v>-0.93999999999999773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890</v>
      </c>
      <c r="G82" s="16">
        <f>'[3]29'!G84</f>
        <v>0</v>
      </c>
      <c r="H82" s="17">
        <f t="shared" si="59"/>
        <v>1210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26.54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26.54</v>
      </c>
      <c r="AE82" s="8">
        <f t="shared" si="43"/>
        <v>26.54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26.54</v>
      </c>
      <c r="AL82" s="8">
        <f t="shared" si="35"/>
        <v>216.92000000000002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216.92000000000002</v>
      </c>
      <c r="AT82" s="8">
        <v>25.6</v>
      </c>
      <c r="AU82" s="8">
        <v>25.6</v>
      </c>
      <c r="AW82" s="203">
        <v>26.54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26.54</v>
      </c>
      <c r="BD82" s="203">
        <v>26.54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26.54</v>
      </c>
      <c r="BL82" s="8">
        <f t="shared" si="53"/>
        <v>25.6</v>
      </c>
      <c r="BM82" s="8">
        <f t="shared" si="54"/>
        <v>25.6</v>
      </c>
      <c r="BN82" s="8">
        <f t="shared" si="55"/>
        <v>26.54</v>
      </c>
      <c r="BO82" s="8">
        <f t="shared" si="56"/>
        <v>26.54</v>
      </c>
      <c r="BP82" s="138">
        <f t="shared" si="57"/>
        <v>-0.93999999999999773</v>
      </c>
      <c r="BQ82" s="138">
        <f t="shared" si="58"/>
        <v>-0.93999999999999773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890</v>
      </c>
      <c r="G83" s="16">
        <f>'[3]29'!G85</f>
        <v>0</v>
      </c>
      <c r="H83" s="17">
        <f t="shared" si="59"/>
        <v>1210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25.19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25.19</v>
      </c>
      <c r="AE83" s="8">
        <f t="shared" si="43"/>
        <v>25.19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25.19</v>
      </c>
      <c r="AL83" s="8">
        <f t="shared" si="35"/>
        <v>219.62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219.62</v>
      </c>
      <c r="AT83" s="8">
        <v>24.3</v>
      </c>
      <c r="AU83" s="8">
        <v>24.3</v>
      </c>
      <c r="AW83" s="203">
        <v>25.19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25.19</v>
      </c>
      <c r="BD83" s="203">
        <v>25.19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25.19</v>
      </c>
      <c r="BL83" s="8">
        <f t="shared" si="53"/>
        <v>24.3</v>
      </c>
      <c r="BM83" s="8">
        <f t="shared" si="54"/>
        <v>24.3</v>
      </c>
      <c r="BN83" s="8">
        <f t="shared" si="55"/>
        <v>25.19</v>
      </c>
      <c r="BO83" s="8">
        <f t="shared" si="56"/>
        <v>25.19</v>
      </c>
      <c r="BP83" s="138">
        <f t="shared" si="57"/>
        <v>-0.89000000000000057</v>
      </c>
      <c r="BQ83" s="138">
        <f t="shared" si="58"/>
        <v>-0.89000000000000057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890</v>
      </c>
      <c r="G84" s="16">
        <f>'[3]29'!G86</f>
        <v>0</v>
      </c>
      <c r="H84" s="17">
        <f t="shared" si="59"/>
        <v>1210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25.19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25.19</v>
      </c>
      <c r="AE84" s="8">
        <f t="shared" si="43"/>
        <v>25.19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25.19</v>
      </c>
      <c r="AL84" s="8">
        <f t="shared" si="35"/>
        <v>219.62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219.62</v>
      </c>
      <c r="AT84" s="8">
        <v>24.3</v>
      </c>
      <c r="AU84" s="8">
        <v>24.3</v>
      </c>
      <c r="AW84" s="203">
        <v>25.19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25.19</v>
      </c>
      <c r="BD84" s="203">
        <v>25.19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25.19</v>
      </c>
      <c r="BL84" s="8">
        <f t="shared" si="53"/>
        <v>24.3</v>
      </c>
      <c r="BM84" s="8">
        <f t="shared" si="54"/>
        <v>24.3</v>
      </c>
      <c r="BN84" s="8">
        <f t="shared" si="55"/>
        <v>25.19</v>
      </c>
      <c r="BO84" s="8">
        <f t="shared" si="56"/>
        <v>25.19</v>
      </c>
      <c r="BP84" s="138">
        <f t="shared" si="57"/>
        <v>-0.89000000000000057</v>
      </c>
      <c r="BQ84" s="138">
        <f t="shared" si="58"/>
        <v>-0.89000000000000057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890</v>
      </c>
      <c r="G85" s="16">
        <f>'[3]29'!G87</f>
        <v>0</v>
      </c>
      <c r="H85" s="17">
        <f t="shared" si="59"/>
        <v>1210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23.85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23.85</v>
      </c>
      <c r="AE85" s="8">
        <f t="shared" si="43"/>
        <v>23.85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23.85</v>
      </c>
      <c r="AL85" s="8">
        <f t="shared" si="35"/>
        <v>222.3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222.3</v>
      </c>
      <c r="AT85" s="8">
        <v>24.3</v>
      </c>
      <c r="AU85" s="8">
        <v>24.3</v>
      </c>
      <c r="AW85" s="203">
        <v>23.85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23.85</v>
      </c>
      <c r="BD85" s="203">
        <v>23.85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23.85</v>
      </c>
      <c r="BL85" s="8">
        <f t="shared" si="53"/>
        <v>24.3</v>
      </c>
      <c r="BM85" s="8">
        <f t="shared" si="54"/>
        <v>24.3</v>
      </c>
      <c r="BN85" s="8">
        <f t="shared" si="55"/>
        <v>23.85</v>
      </c>
      <c r="BO85" s="8">
        <f t="shared" si="56"/>
        <v>23.85</v>
      </c>
      <c r="BP85" s="138">
        <f t="shared" si="57"/>
        <v>0.44999999999999929</v>
      </c>
      <c r="BQ85" s="138">
        <f t="shared" si="58"/>
        <v>0.44999999999999929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890</v>
      </c>
      <c r="G86" s="16">
        <f>'[3]29'!G88</f>
        <v>0</v>
      </c>
      <c r="H86" s="17">
        <f t="shared" si="59"/>
        <v>1210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17.559999999999999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17.559999999999999</v>
      </c>
      <c r="AL86" s="8">
        <f t="shared" si="35"/>
        <v>220.44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220.44</v>
      </c>
      <c r="AT86" s="8">
        <v>30.87</v>
      </c>
      <c r="AU86" s="8">
        <v>23.25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17.559999999999999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17.559999999999999</v>
      </c>
      <c r="BL86" s="8">
        <f t="shared" si="53"/>
        <v>30.87</v>
      </c>
      <c r="BM86" s="8">
        <f t="shared" si="54"/>
        <v>23.25</v>
      </c>
      <c r="BN86" s="8">
        <f t="shared" si="55"/>
        <v>32</v>
      </c>
      <c r="BO86" s="8">
        <f t="shared" si="56"/>
        <v>17.559999999999999</v>
      </c>
      <c r="BP86" s="138">
        <f t="shared" si="57"/>
        <v>-1.129999999999999</v>
      </c>
      <c r="BQ86" s="138">
        <f t="shared" si="58"/>
        <v>5.6900000000000013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890</v>
      </c>
      <c r="G87" s="16">
        <f>'[3]29'!G89</f>
        <v>0</v>
      </c>
      <c r="H87" s="17">
        <f t="shared" si="59"/>
        <v>1210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1.95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1.95</v>
      </c>
      <c r="AL87" s="8">
        <f t="shared" si="35"/>
        <v>236.05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236.05</v>
      </c>
      <c r="AT87" s="8">
        <v>30.87</v>
      </c>
      <c r="AU87" s="8">
        <v>1.88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1.95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1.95</v>
      </c>
      <c r="BL87" s="8">
        <f t="shared" si="53"/>
        <v>30.87</v>
      </c>
      <c r="BM87" s="8">
        <f t="shared" si="54"/>
        <v>1.88</v>
      </c>
      <c r="BN87" s="8">
        <f t="shared" si="55"/>
        <v>32</v>
      </c>
      <c r="BO87" s="8">
        <f t="shared" si="56"/>
        <v>1.95</v>
      </c>
      <c r="BP87" s="138">
        <f t="shared" si="57"/>
        <v>-1.129999999999999</v>
      </c>
      <c r="BQ87" s="138">
        <f t="shared" si="58"/>
        <v>-7.0000000000000062E-2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890</v>
      </c>
      <c r="G88" s="16">
        <f>'[3]29'!G90</f>
        <v>0</v>
      </c>
      <c r="H88" s="17">
        <f t="shared" si="59"/>
        <v>1210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1.95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1.95</v>
      </c>
      <c r="AL88" s="8">
        <f t="shared" si="35"/>
        <v>236.05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236.05</v>
      </c>
      <c r="AT88" s="8">
        <v>30.87</v>
      </c>
      <c r="AU88" s="8">
        <v>1.88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1.95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1.95</v>
      </c>
      <c r="BL88" s="8">
        <f t="shared" si="53"/>
        <v>30.87</v>
      </c>
      <c r="BM88" s="8">
        <f t="shared" si="54"/>
        <v>1.88</v>
      </c>
      <c r="BN88" s="8">
        <f t="shared" si="55"/>
        <v>32</v>
      </c>
      <c r="BO88" s="8">
        <f t="shared" si="56"/>
        <v>1.95</v>
      </c>
      <c r="BP88" s="138">
        <f t="shared" si="57"/>
        <v>-1.129999999999999</v>
      </c>
      <c r="BQ88" s="138">
        <f t="shared" si="58"/>
        <v>-7.0000000000000062E-2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890</v>
      </c>
      <c r="G89" s="16">
        <f>'[3]29'!G91</f>
        <v>0</v>
      </c>
      <c r="H89" s="17">
        <f t="shared" si="59"/>
        <v>1210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16.98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16.98</v>
      </c>
      <c r="AE89" s="8">
        <f t="shared" si="43"/>
        <v>16.98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16.98</v>
      </c>
      <c r="AL89" s="8">
        <f t="shared" si="35"/>
        <v>236.04000000000002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236.04000000000002</v>
      </c>
      <c r="AT89" s="8">
        <v>16.38</v>
      </c>
      <c r="AU89" s="8">
        <v>16.38</v>
      </c>
      <c r="AW89" s="203">
        <v>16.98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16.98</v>
      </c>
      <c r="BD89" s="203">
        <v>16.98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16.98</v>
      </c>
      <c r="BL89" s="8">
        <f t="shared" si="53"/>
        <v>16.38</v>
      </c>
      <c r="BM89" s="8">
        <f t="shared" si="54"/>
        <v>16.38</v>
      </c>
      <c r="BN89" s="8">
        <f t="shared" si="55"/>
        <v>16.98</v>
      </c>
      <c r="BO89" s="8">
        <f t="shared" si="56"/>
        <v>16.98</v>
      </c>
      <c r="BP89" s="138">
        <f t="shared" si="57"/>
        <v>-0.60000000000000142</v>
      </c>
      <c r="BQ89" s="138">
        <f t="shared" si="58"/>
        <v>-0.60000000000000142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890</v>
      </c>
      <c r="G90" s="16">
        <f>'[3]29'!G92</f>
        <v>0</v>
      </c>
      <c r="H90" s="17">
        <f t="shared" si="59"/>
        <v>1210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16.98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16.98</v>
      </c>
      <c r="AE90" s="8">
        <f t="shared" si="43"/>
        <v>16.98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16.98</v>
      </c>
      <c r="AL90" s="8">
        <f t="shared" si="35"/>
        <v>236.04000000000002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236.04000000000002</v>
      </c>
      <c r="AT90" s="8">
        <v>16.38</v>
      </c>
      <c r="AU90" s="8">
        <v>16.38</v>
      </c>
      <c r="AW90" s="203">
        <v>16.98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16.98</v>
      </c>
      <c r="BD90" s="203">
        <v>16.98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16.98</v>
      </c>
      <c r="BL90" s="8">
        <f t="shared" si="53"/>
        <v>16.38</v>
      </c>
      <c r="BM90" s="8">
        <f t="shared" si="54"/>
        <v>16.38</v>
      </c>
      <c r="BN90" s="8">
        <f t="shared" si="55"/>
        <v>16.98</v>
      </c>
      <c r="BO90" s="8">
        <f t="shared" si="56"/>
        <v>16.98</v>
      </c>
      <c r="BP90" s="138">
        <f t="shared" si="57"/>
        <v>-0.60000000000000142</v>
      </c>
      <c r="BQ90" s="138">
        <f t="shared" si="58"/>
        <v>-0.60000000000000142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890</v>
      </c>
      <c r="G91" s="16">
        <f>'[3]29'!G93</f>
        <v>0</v>
      </c>
      <c r="H91" s="17">
        <f t="shared" si="59"/>
        <v>1210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1.95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1.95</v>
      </c>
      <c r="AL91" s="8">
        <f t="shared" si="35"/>
        <v>236.05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236.05</v>
      </c>
      <c r="AT91" s="8">
        <v>30.87</v>
      </c>
      <c r="AU91" s="8">
        <v>1.88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1.95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1.95</v>
      </c>
      <c r="BL91" s="8">
        <f t="shared" si="53"/>
        <v>30.87</v>
      </c>
      <c r="BM91" s="8">
        <f t="shared" si="54"/>
        <v>1.88</v>
      </c>
      <c r="BN91" s="8">
        <f t="shared" si="55"/>
        <v>32</v>
      </c>
      <c r="BO91" s="8">
        <f t="shared" si="56"/>
        <v>1.95</v>
      </c>
      <c r="BP91" s="138">
        <f t="shared" si="57"/>
        <v>-1.129999999999999</v>
      </c>
      <c r="BQ91" s="138">
        <f t="shared" si="58"/>
        <v>-7.0000000000000062E-2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890</v>
      </c>
      <c r="G92" s="16">
        <f>'[3]29'!G94</f>
        <v>0</v>
      </c>
      <c r="H92" s="17">
        <f t="shared" si="59"/>
        <v>1210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1.95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1.95</v>
      </c>
      <c r="AL92" s="8">
        <f t="shared" si="35"/>
        <v>236.05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236.05</v>
      </c>
      <c r="AT92" s="8">
        <v>30.87</v>
      </c>
      <c r="AU92" s="8">
        <v>1.88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1.95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1.95</v>
      </c>
      <c r="BL92" s="8">
        <f t="shared" si="53"/>
        <v>30.87</v>
      </c>
      <c r="BM92" s="8">
        <f t="shared" si="54"/>
        <v>1.88</v>
      </c>
      <c r="BN92" s="8">
        <f t="shared" si="55"/>
        <v>32</v>
      </c>
      <c r="BO92" s="8">
        <f t="shared" si="56"/>
        <v>1.95</v>
      </c>
      <c r="BP92" s="138">
        <f t="shared" si="57"/>
        <v>-1.129999999999999</v>
      </c>
      <c r="BQ92" s="138">
        <f t="shared" si="58"/>
        <v>-7.0000000000000062E-2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890</v>
      </c>
      <c r="G93" s="16">
        <f>'[3]29'!G95</f>
        <v>0</v>
      </c>
      <c r="H93" s="17">
        <f t="shared" si="59"/>
        <v>1210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1.95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1.95</v>
      </c>
      <c r="AL93" s="8">
        <f t="shared" si="35"/>
        <v>236.05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236.05</v>
      </c>
      <c r="AT93" s="8">
        <v>30.87</v>
      </c>
      <c r="AU93" s="8">
        <v>1.88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1.95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1.95</v>
      </c>
      <c r="BL93" s="8">
        <f t="shared" si="53"/>
        <v>30.87</v>
      </c>
      <c r="BM93" s="8">
        <f t="shared" si="54"/>
        <v>1.88</v>
      </c>
      <c r="BN93" s="8">
        <f t="shared" si="55"/>
        <v>32</v>
      </c>
      <c r="BO93" s="8">
        <f t="shared" si="56"/>
        <v>1.95</v>
      </c>
      <c r="BP93" s="138">
        <f t="shared" si="57"/>
        <v>-1.129999999999999</v>
      </c>
      <c r="BQ93" s="138">
        <f t="shared" si="58"/>
        <v>-7.0000000000000062E-2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890</v>
      </c>
      <c r="G94" s="16">
        <f>'[3]29'!G96</f>
        <v>0</v>
      </c>
      <c r="H94" s="17">
        <f t="shared" si="59"/>
        <v>1210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1.95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1.95</v>
      </c>
      <c r="AL94" s="8">
        <f t="shared" si="35"/>
        <v>236.05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236.05</v>
      </c>
      <c r="AT94" s="8">
        <v>30.87</v>
      </c>
      <c r="AU94" s="8">
        <v>1.88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1.95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1.95</v>
      </c>
      <c r="BL94" s="8">
        <f t="shared" si="53"/>
        <v>30.87</v>
      </c>
      <c r="BM94" s="8">
        <f t="shared" si="54"/>
        <v>1.88</v>
      </c>
      <c r="BN94" s="8">
        <f t="shared" si="55"/>
        <v>32</v>
      </c>
      <c r="BO94" s="8">
        <f t="shared" si="56"/>
        <v>1.95</v>
      </c>
      <c r="BP94" s="138">
        <f t="shared" si="57"/>
        <v>-1.129999999999999</v>
      </c>
      <c r="BQ94" s="138">
        <f t="shared" si="58"/>
        <v>-7.0000000000000062E-2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890</v>
      </c>
      <c r="G95" s="16">
        <f>'[3]29'!G97</f>
        <v>0</v>
      </c>
      <c r="H95" s="17">
        <f t="shared" si="59"/>
        <v>1210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1.95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1.95</v>
      </c>
      <c r="AL95" s="8">
        <f t="shared" si="35"/>
        <v>236.05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236.05</v>
      </c>
      <c r="AT95" s="8">
        <v>30.87</v>
      </c>
      <c r="AU95" s="8">
        <v>1.88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1.95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1.95</v>
      </c>
      <c r="BL95" s="8">
        <f t="shared" si="53"/>
        <v>30.87</v>
      </c>
      <c r="BM95" s="8">
        <f t="shared" si="54"/>
        <v>1.88</v>
      </c>
      <c r="BN95" s="8">
        <f t="shared" si="55"/>
        <v>32</v>
      </c>
      <c r="BO95" s="8">
        <f t="shared" si="56"/>
        <v>1.95</v>
      </c>
      <c r="BP95" s="138">
        <f t="shared" si="57"/>
        <v>-1.129999999999999</v>
      </c>
      <c r="BQ95" s="138">
        <f t="shared" si="58"/>
        <v>-7.0000000000000062E-2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890</v>
      </c>
      <c r="G96" s="16">
        <f>'[3]29'!G98</f>
        <v>0</v>
      </c>
      <c r="H96" s="17">
        <f t="shared" si="59"/>
        <v>1210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1.95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1.95</v>
      </c>
      <c r="AL96" s="8">
        <f t="shared" si="35"/>
        <v>236.05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236.05</v>
      </c>
      <c r="AT96" s="8">
        <v>30.87</v>
      </c>
      <c r="AU96" s="8">
        <v>1.88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1.95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1.95</v>
      </c>
      <c r="BL96" s="8">
        <f t="shared" si="53"/>
        <v>30.87</v>
      </c>
      <c r="BM96" s="8">
        <f t="shared" si="54"/>
        <v>1.88</v>
      </c>
      <c r="BN96" s="8">
        <f t="shared" si="55"/>
        <v>32</v>
      </c>
      <c r="BO96" s="8">
        <f t="shared" si="56"/>
        <v>1.95</v>
      </c>
      <c r="BP96" s="138">
        <f t="shared" si="57"/>
        <v>-1.129999999999999</v>
      </c>
      <c r="BQ96" s="138">
        <f t="shared" si="58"/>
        <v>-7.0000000000000062E-2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890</v>
      </c>
      <c r="G97" s="16">
        <f>'[3]29'!G99</f>
        <v>0</v>
      </c>
      <c r="H97" s="17">
        <f t="shared" si="59"/>
        <v>1210</v>
      </c>
      <c r="I97" s="15">
        <f>'[3]29'!J99</f>
        <v>300.05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300.05</v>
      </c>
      <c r="P97" s="18">
        <f>frq!C97</f>
        <v>1</v>
      </c>
      <c r="Q97" s="15">
        <f t="shared" si="33"/>
        <v>300.05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300.05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236.05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236.05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8">
        <f t="shared" si="57"/>
        <v>-1.129999999999999</v>
      </c>
      <c r="BQ97" s="138">
        <f t="shared" si="58"/>
        <v>-1.129999999999999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890</v>
      </c>
      <c r="G98" s="16">
        <f>'[3]29'!G100</f>
        <v>0</v>
      </c>
      <c r="H98" s="17">
        <f t="shared" si="59"/>
        <v>1210</v>
      </c>
      <c r="I98" s="15">
        <f>'[3]29'!J100</f>
        <v>300.05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300.05</v>
      </c>
      <c r="P98" s="18">
        <f>frq!C98</f>
        <v>1</v>
      </c>
      <c r="Q98" s="15">
        <f t="shared" si="33"/>
        <v>300.05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300.05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236.05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236.05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8">
        <f t="shared" si="57"/>
        <v>-1.129999999999999</v>
      </c>
      <c r="BQ98" s="138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21.36</v>
      </c>
      <c r="G99" s="15">
        <f t="shared" si="62"/>
        <v>0</v>
      </c>
      <c r="H99" s="15">
        <f t="shared" si="62"/>
        <v>29.04</v>
      </c>
      <c r="I99" s="15">
        <f t="shared" si="62"/>
        <v>6.5277950000000002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6.5277950000000002</v>
      </c>
      <c r="P99" s="15">
        <f t="shared" si="62"/>
        <v>2.4E-2</v>
      </c>
      <c r="Q99" s="15">
        <f t="shared" si="62"/>
        <v>6.5277950000000002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6.5277950000000002</v>
      </c>
      <c r="X99" s="15">
        <f t="shared" si="62"/>
        <v>0.66036750000000088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0.66036750000000088</v>
      </c>
      <c r="AE99" s="15">
        <f t="shared" si="62"/>
        <v>0.61933750000000032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0.61933750000000032</v>
      </c>
      <c r="AL99" s="15">
        <f t="shared" si="62"/>
        <v>5.2480899999999986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5.2480899999999986</v>
      </c>
      <c r="AS99" s="15">
        <f t="shared" si="62"/>
        <v>0</v>
      </c>
      <c r="AT99" s="15">
        <f t="shared" si="62"/>
        <v>0.63736750000000009</v>
      </c>
      <c r="AU99" s="15">
        <f t="shared" si="62"/>
        <v>0.60181750000000056</v>
      </c>
      <c r="AV99" s="15">
        <f t="shared" si="62"/>
        <v>0</v>
      </c>
      <c r="AW99" s="15">
        <f t="shared" si="62"/>
        <v>0.66036750000000088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0.66036750000000088</v>
      </c>
      <c r="BD99" s="15">
        <f t="shared" si="62"/>
        <v>0.61933750000000032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0.61933750000000032</v>
      </c>
      <c r="BK99" s="15"/>
      <c r="BL99" s="15">
        <f t="shared" si="63"/>
        <v>0.63736750000000009</v>
      </c>
      <c r="BM99" s="15">
        <f t="shared" si="63"/>
        <v>0.60181750000000056</v>
      </c>
      <c r="BN99" s="15">
        <f t="shared" si="63"/>
        <v>0.66036750000000088</v>
      </c>
      <c r="BO99" s="15">
        <f t="shared" si="63"/>
        <v>0.61933750000000032</v>
      </c>
      <c r="BP99" s="15">
        <f t="shared" si="63"/>
        <v>-2.3000000000000007E-2</v>
      </c>
      <c r="BQ99" s="15">
        <f t="shared" si="63"/>
        <v>-1.7519999999999997E-2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45472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45472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150</v>
      </c>
      <c r="E3">
        <f>PPCL!N3</f>
        <v>0</v>
      </c>
      <c r="F3">
        <f>B3+C3</f>
        <v>290</v>
      </c>
      <c r="G3">
        <f>D3+E3</f>
        <v>150</v>
      </c>
      <c r="H3" s="112"/>
      <c r="I3">
        <f>BRPL_EOD!AE3+BRPL_EOD!AF3</f>
        <v>42.55</v>
      </c>
      <c r="J3">
        <f>BYPL_EOD!AE3+BYPL_EOD!AF3</f>
        <v>24.17</v>
      </c>
      <c r="K3">
        <f>MES_EOD!AE3+MES_EOD!AF3</f>
        <v>9.11</v>
      </c>
      <c r="L3">
        <f>NDMC_EOD!AE3+NDMC_EOD!AF3</f>
        <v>45.17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290</v>
      </c>
      <c r="G4">
        <f t="shared" ref="G4:G67" si="5">D4+E4</f>
        <v>150</v>
      </c>
      <c r="H4" s="112"/>
      <c r="I4">
        <f>BRPL_EOD!AE4+BRPL_EOD!AF4</f>
        <v>42.55</v>
      </c>
      <c r="J4">
        <f>BYPL_EOD!AE4+BYPL_EOD!AF4</f>
        <v>24.17</v>
      </c>
      <c r="K4">
        <f>MES_EOD!AE4+MES_EOD!AF4</f>
        <v>9.11</v>
      </c>
      <c r="L4">
        <f>NDMC_EOD!AE4+NDMC_EOD!AF4</f>
        <v>45.17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290</v>
      </c>
      <c r="G5">
        <f t="shared" si="5"/>
        <v>150</v>
      </c>
      <c r="H5" s="112"/>
      <c r="I5">
        <f>BRPL_EOD!AE5+BRPL_EOD!AF5</f>
        <v>42.55</v>
      </c>
      <c r="J5">
        <f>BYPL_EOD!AE5+BYPL_EOD!AF5</f>
        <v>24.17</v>
      </c>
      <c r="K5">
        <f>MES_EOD!AE5+MES_EOD!AF5</f>
        <v>9.11</v>
      </c>
      <c r="L5">
        <f>NDMC_EOD!AE5+NDMC_EOD!AF5</f>
        <v>45.17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290</v>
      </c>
      <c r="G6">
        <f t="shared" si="5"/>
        <v>150</v>
      </c>
      <c r="H6" s="112"/>
      <c r="I6">
        <f>BRPL_EOD!AE6+BRPL_EOD!AF6</f>
        <v>42.55</v>
      </c>
      <c r="J6">
        <f>BYPL_EOD!AE6+BYPL_EOD!AF6</f>
        <v>24.17</v>
      </c>
      <c r="K6">
        <f>MES_EOD!AE6+MES_EOD!AF6</f>
        <v>9.11</v>
      </c>
      <c r="L6">
        <f>NDMC_EOD!AE6+NDMC_EOD!AF6</f>
        <v>45.17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153</v>
      </c>
      <c r="E7">
        <f>PPCL!N7</f>
        <v>0</v>
      </c>
      <c r="F7">
        <f t="shared" si="4"/>
        <v>290</v>
      </c>
      <c r="G7">
        <f t="shared" si="5"/>
        <v>153</v>
      </c>
      <c r="H7" s="112"/>
      <c r="I7">
        <f>BRPL_EOD!AE7+BRPL_EOD!AF7</f>
        <v>43.4</v>
      </c>
      <c r="J7">
        <f>BYPL_EOD!AE7+BYPL_EOD!AF7</f>
        <v>24.65</v>
      </c>
      <c r="K7">
        <f>MES_EOD!AE7+MES_EOD!AF7</f>
        <v>9.3000000000000007</v>
      </c>
      <c r="L7">
        <f>NDMC_EOD!AE7+NDMC_EOD!AF7</f>
        <v>46.07</v>
      </c>
      <c r="M7">
        <f>TPDDL_EOD!AE7+TPDDL_EOD!AF7</f>
        <v>29.58</v>
      </c>
      <c r="N7">
        <f t="shared" si="0"/>
        <v>153</v>
      </c>
      <c r="O7" s="112">
        <f t="shared" si="1"/>
        <v>0</v>
      </c>
      <c r="P7">
        <v>43.4</v>
      </c>
      <c r="Q7">
        <v>24.65</v>
      </c>
      <c r="R7">
        <v>9.3000000000000007</v>
      </c>
      <c r="S7">
        <v>46.07</v>
      </c>
      <c r="T7">
        <v>29.58</v>
      </c>
      <c r="U7" s="114">
        <f t="shared" si="2"/>
        <v>153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153</v>
      </c>
      <c r="E8">
        <f>PPCL!N8</f>
        <v>0</v>
      </c>
      <c r="F8">
        <f t="shared" si="4"/>
        <v>290</v>
      </c>
      <c r="G8">
        <f t="shared" si="5"/>
        <v>153</v>
      </c>
      <c r="H8" s="112"/>
      <c r="I8">
        <f>BRPL_EOD!AE8+BRPL_EOD!AF8</f>
        <v>43.4</v>
      </c>
      <c r="J8">
        <f>BYPL_EOD!AE8+BYPL_EOD!AF8</f>
        <v>24.65</v>
      </c>
      <c r="K8">
        <f>MES_EOD!AE8+MES_EOD!AF8</f>
        <v>9.3000000000000007</v>
      </c>
      <c r="L8">
        <f>NDMC_EOD!AE8+NDMC_EOD!AF8</f>
        <v>46.07</v>
      </c>
      <c r="M8">
        <f>TPDDL_EOD!AE8+TPDDL_EOD!AF8</f>
        <v>29.58</v>
      </c>
      <c r="N8">
        <f t="shared" si="0"/>
        <v>153</v>
      </c>
      <c r="O8" s="112">
        <f t="shared" si="1"/>
        <v>0</v>
      </c>
      <c r="P8">
        <v>43.4</v>
      </c>
      <c r="Q8">
        <v>24.65</v>
      </c>
      <c r="R8">
        <v>9.3000000000000007</v>
      </c>
      <c r="S8">
        <v>46.07</v>
      </c>
      <c r="T8">
        <v>29.58</v>
      </c>
      <c r="U8" s="114">
        <f t="shared" si="2"/>
        <v>153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153</v>
      </c>
      <c r="E9">
        <f>PPCL!N9</f>
        <v>0</v>
      </c>
      <c r="F9">
        <f t="shared" si="4"/>
        <v>290</v>
      </c>
      <c r="G9">
        <f t="shared" si="5"/>
        <v>153</v>
      </c>
      <c r="H9" s="112"/>
      <c r="I9">
        <f>BRPL_EOD!AE9+BRPL_EOD!AF9</f>
        <v>43.4</v>
      </c>
      <c r="J9">
        <f>BYPL_EOD!AE9+BYPL_EOD!AF9</f>
        <v>24.65</v>
      </c>
      <c r="K9">
        <f>MES_EOD!AE9+MES_EOD!AF9</f>
        <v>9.3000000000000007</v>
      </c>
      <c r="L9">
        <f>NDMC_EOD!AE9+NDMC_EOD!AF9</f>
        <v>46.07</v>
      </c>
      <c r="M9">
        <f>TPDDL_EOD!AE9+TPDDL_EOD!AF9</f>
        <v>29.58</v>
      </c>
      <c r="N9">
        <f t="shared" si="0"/>
        <v>153</v>
      </c>
      <c r="O9" s="112">
        <f t="shared" si="1"/>
        <v>0</v>
      </c>
      <c r="P9">
        <v>43.4</v>
      </c>
      <c r="Q9">
        <v>24.65</v>
      </c>
      <c r="R9">
        <v>9.3000000000000007</v>
      </c>
      <c r="S9">
        <v>46.07</v>
      </c>
      <c r="T9">
        <v>29.58</v>
      </c>
      <c r="U9" s="114">
        <f t="shared" si="2"/>
        <v>153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153</v>
      </c>
      <c r="E10">
        <f>PPCL!N10</f>
        <v>0</v>
      </c>
      <c r="F10">
        <f t="shared" si="4"/>
        <v>290</v>
      </c>
      <c r="G10">
        <f t="shared" si="5"/>
        <v>153</v>
      </c>
      <c r="H10" s="112"/>
      <c r="I10">
        <f>BRPL_EOD!AE10+BRPL_EOD!AF10</f>
        <v>43.4</v>
      </c>
      <c r="J10">
        <f>BYPL_EOD!AE10+BYPL_EOD!AF10</f>
        <v>24.65</v>
      </c>
      <c r="K10">
        <f>MES_EOD!AE10+MES_EOD!AF10</f>
        <v>9.3000000000000007</v>
      </c>
      <c r="L10">
        <f>NDMC_EOD!AE10+NDMC_EOD!AF10</f>
        <v>46.07</v>
      </c>
      <c r="M10">
        <f>TPDDL_EOD!AE10+TPDDL_EOD!AF10</f>
        <v>29.58</v>
      </c>
      <c r="N10">
        <f t="shared" si="0"/>
        <v>153</v>
      </c>
      <c r="O10" s="112">
        <f t="shared" si="1"/>
        <v>0</v>
      </c>
      <c r="P10">
        <v>43.4</v>
      </c>
      <c r="Q10">
        <v>24.65</v>
      </c>
      <c r="R10">
        <v>9.3000000000000007</v>
      </c>
      <c r="S10">
        <v>46.07</v>
      </c>
      <c r="T10">
        <v>29.58</v>
      </c>
      <c r="U10" s="114">
        <f t="shared" si="2"/>
        <v>153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153</v>
      </c>
      <c r="E11">
        <f>PPCL!N11</f>
        <v>0</v>
      </c>
      <c r="F11">
        <f t="shared" si="4"/>
        <v>290</v>
      </c>
      <c r="G11">
        <f t="shared" si="5"/>
        <v>153</v>
      </c>
      <c r="H11" s="112"/>
      <c r="I11">
        <f>BRPL_EOD!AE11+BRPL_EOD!AF11</f>
        <v>43.4</v>
      </c>
      <c r="J11">
        <f>BYPL_EOD!AE11+BYPL_EOD!AF11</f>
        <v>24.65</v>
      </c>
      <c r="K11">
        <f>MES_EOD!AE11+MES_EOD!AF11</f>
        <v>9.3000000000000007</v>
      </c>
      <c r="L11">
        <f>NDMC_EOD!AE11+NDMC_EOD!AF11</f>
        <v>46.07</v>
      </c>
      <c r="M11">
        <f>TPDDL_EOD!AE11+TPDDL_EOD!AF11</f>
        <v>29.58</v>
      </c>
      <c r="N11">
        <f t="shared" si="0"/>
        <v>153</v>
      </c>
      <c r="O11" s="112">
        <f t="shared" si="1"/>
        <v>0</v>
      </c>
      <c r="P11">
        <v>43.4</v>
      </c>
      <c r="Q11">
        <v>24.65</v>
      </c>
      <c r="R11">
        <v>9.3000000000000007</v>
      </c>
      <c r="S11">
        <v>46.07</v>
      </c>
      <c r="T11">
        <v>29.58</v>
      </c>
      <c r="U11" s="114">
        <f t="shared" si="2"/>
        <v>153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153</v>
      </c>
      <c r="E12">
        <f>PPCL!N12</f>
        <v>0</v>
      </c>
      <c r="F12">
        <f t="shared" si="4"/>
        <v>290</v>
      </c>
      <c r="G12">
        <f t="shared" si="5"/>
        <v>153</v>
      </c>
      <c r="H12" s="112"/>
      <c r="I12">
        <f>BRPL_EOD!AE12+BRPL_EOD!AF12</f>
        <v>43.4</v>
      </c>
      <c r="J12">
        <f>BYPL_EOD!AE12+BYPL_EOD!AF12</f>
        <v>24.65</v>
      </c>
      <c r="K12">
        <f>MES_EOD!AE12+MES_EOD!AF12</f>
        <v>9.3000000000000007</v>
      </c>
      <c r="L12">
        <f>NDMC_EOD!AE12+NDMC_EOD!AF12</f>
        <v>46.07</v>
      </c>
      <c r="M12">
        <f>TPDDL_EOD!AE12+TPDDL_EOD!AF12</f>
        <v>29.58</v>
      </c>
      <c r="N12">
        <f t="shared" si="0"/>
        <v>153</v>
      </c>
      <c r="O12" s="112">
        <f t="shared" si="1"/>
        <v>0</v>
      </c>
      <c r="P12">
        <v>43.4</v>
      </c>
      <c r="Q12">
        <v>24.65</v>
      </c>
      <c r="R12">
        <v>9.3000000000000007</v>
      </c>
      <c r="S12">
        <v>46.07</v>
      </c>
      <c r="T12">
        <v>29.58</v>
      </c>
      <c r="U12" s="114">
        <f t="shared" si="2"/>
        <v>153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153</v>
      </c>
      <c r="E13">
        <f>PPCL!N13</f>
        <v>0</v>
      </c>
      <c r="F13">
        <f t="shared" si="4"/>
        <v>290</v>
      </c>
      <c r="G13">
        <f t="shared" si="5"/>
        <v>153</v>
      </c>
      <c r="H13" s="112"/>
      <c r="I13">
        <f>BRPL_EOD!AE13+BRPL_EOD!AF13</f>
        <v>43.4</v>
      </c>
      <c r="J13">
        <f>BYPL_EOD!AE13+BYPL_EOD!AF13</f>
        <v>24.65</v>
      </c>
      <c r="K13">
        <f>MES_EOD!AE13+MES_EOD!AF13</f>
        <v>9.3000000000000007</v>
      </c>
      <c r="L13">
        <f>NDMC_EOD!AE13+NDMC_EOD!AF13</f>
        <v>46.07</v>
      </c>
      <c r="M13">
        <f>TPDDL_EOD!AE13+TPDDL_EOD!AF13</f>
        <v>29.58</v>
      </c>
      <c r="N13">
        <f t="shared" si="0"/>
        <v>153</v>
      </c>
      <c r="O13" s="112">
        <f t="shared" si="1"/>
        <v>0</v>
      </c>
      <c r="P13">
        <v>43.4</v>
      </c>
      <c r="Q13">
        <v>24.65</v>
      </c>
      <c r="R13">
        <v>9.3000000000000007</v>
      </c>
      <c r="S13">
        <v>46.07</v>
      </c>
      <c r="T13">
        <v>29.58</v>
      </c>
      <c r="U13" s="114">
        <f t="shared" si="2"/>
        <v>153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153</v>
      </c>
      <c r="E14">
        <f>PPCL!N14</f>
        <v>0</v>
      </c>
      <c r="F14">
        <f t="shared" si="4"/>
        <v>290</v>
      </c>
      <c r="G14">
        <f t="shared" si="5"/>
        <v>153</v>
      </c>
      <c r="H14" s="112"/>
      <c r="I14">
        <f>BRPL_EOD!AE14+BRPL_EOD!AF14</f>
        <v>43.4</v>
      </c>
      <c r="J14">
        <f>BYPL_EOD!AE14+BYPL_EOD!AF14</f>
        <v>24.65</v>
      </c>
      <c r="K14">
        <f>MES_EOD!AE14+MES_EOD!AF14</f>
        <v>9.3000000000000007</v>
      </c>
      <c r="L14">
        <f>NDMC_EOD!AE14+NDMC_EOD!AF14</f>
        <v>46.07</v>
      </c>
      <c r="M14">
        <f>TPDDL_EOD!AE14+TPDDL_EOD!AF14</f>
        <v>29.58</v>
      </c>
      <c r="N14">
        <f t="shared" si="0"/>
        <v>153</v>
      </c>
      <c r="O14" s="112">
        <f t="shared" si="1"/>
        <v>0</v>
      </c>
      <c r="P14">
        <v>43.4</v>
      </c>
      <c r="Q14">
        <v>24.65</v>
      </c>
      <c r="R14">
        <v>9.3000000000000007</v>
      </c>
      <c r="S14">
        <v>46.07</v>
      </c>
      <c r="T14">
        <v>29.58</v>
      </c>
      <c r="U14" s="114">
        <f t="shared" si="2"/>
        <v>153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153</v>
      </c>
      <c r="E15">
        <f>PPCL!N15</f>
        <v>0</v>
      </c>
      <c r="F15">
        <f t="shared" si="4"/>
        <v>290</v>
      </c>
      <c r="G15">
        <f t="shared" si="5"/>
        <v>153</v>
      </c>
      <c r="H15" s="112"/>
      <c r="I15">
        <f>BRPL_EOD!AE15+BRPL_EOD!AF15</f>
        <v>43.4</v>
      </c>
      <c r="J15">
        <f>BYPL_EOD!AE15+BYPL_EOD!AF15</f>
        <v>24.65</v>
      </c>
      <c r="K15">
        <f>MES_EOD!AE15+MES_EOD!AF15</f>
        <v>9.3000000000000007</v>
      </c>
      <c r="L15">
        <f>NDMC_EOD!AE15+NDMC_EOD!AF15</f>
        <v>46.07</v>
      </c>
      <c r="M15">
        <f>TPDDL_EOD!AE15+TPDDL_EOD!AF15</f>
        <v>29.58</v>
      </c>
      <c r="N15">
        <f t="shared" si="0"/>
        <v>153</v>
      </c>
      <c r="O15" s="112">
        <f t="shared" si="1"/>
        <v>0</v>
      </c>
      <c r="P15">
        <v>43.4</v>
      </c>
      <c r="Q15">
        <v>24.65</v>
      </c>
      <c r="R15">
        <v>9.3000000000000007</v>
      </c>
      <c r="S15">
        <v>46.07</v>
      </c>
      <c r="T15">
        <v>29.58</v>
      </c>
      <c r="U15" s="114">
        <f t="shared" si="2"/>
        <v>153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153</v>
      </c>
      <c r="E16">
        <f>PPCL!N16</f>
        <v>0</v>
      </c>
      <c r="F16">
        <f t="shared" si="4"/>
        <v>290</v>
      </c>
      <c r="G16">
        <f t="shared" si="5"/>
        <v>153</v>
      </c>
      <c r="H16" s="112"/>
      <c r="I16">
        <f>BRPL_EOD!AE16+BRPL_EOD!AF16</f>
        <v>43.4</v>
      </c>
      <c r="J16">
        <f>BYPL_EOD!AE16+BYPL_EOD!AF16</f>
        <v>24.65</v>
      </c>
      <c r="K16">
        <f>MES_EOD!AE16+MES_EOD!AF16</f>
        <v>9.3000000000000007</v>
      </c>
      <c r="L16">
        <f>NDMC_EOD!AE16+NDMC_EOD!AF16</f>
        <v>46.07</v>
      </c>
      <c r="M16">
        <f>TPDDL_EOD!AE16+TPDDL_EOD!AF16</f>
        <v>29.58</v>
      </c>
      <c r="N16">
        <f t="shared" si="0"/>
        <v>153</v>
      </c>
      <c r="O16" s="112">
        <f t="shared" si="1"/>
        <v>0</v>
      </c>
      <c r="P16">
        <v>43.4</v>
      </c>
      <c r="Q16">
        <v>24.65</v>
      </c>
      <c r="R16">
        <v>9.3000000000000007</v>
      </c>
      <c r="S16">
        <v>46.07</v>
      </c>
      <c r="T16">
        <v>29.58</v>
      </c>
      <c r="U16" s="114">
        <f t="shared" si="2"/>
        <v>153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153</v>
      </c>
      <c r="E17">
        <f>PPCL!N17</f>
        <v>0</v>
      </c>
      <c r="F17">
        <f t="shared" si="4"/>
        <v>290</v>
      </c>
      <c r="G17">
        <f t="shared" si="5"/>
        <v>153</v>
      </c>
      <c r="H17" s="112"/>
      <c r="I17">
        <f>BRPL_EOD!AE17+BRPL_EOD!AF17</f>
        <v>43.4</v>
      </c>
      <c r="J17">
        <f>BYPL_EOD!AE17+BYPL_EOD!AF17</f>
        <v>24.65</v>
      </c>
      <c r="K17">
        <f>MES_EOD!AE17+MES_EOD!AF17</f>
        <v>9.3000000000000007</v>
      </c>
      <c r="L17">
        <f>NDMC_EOD!AE17+NDMC_EOD!AF17</f>
        <v>46.07</v>
      </c>
      <c r="M17">
        <f>TPDDL_EOD!AE17+TPDDL_EOD!AF17</f>
        <v>29.58</v>
      </c>
      <c r="N17">
        <f t="shared" si="0"/>
        <v>153</v>
      </c>
      <c r="O17" s="112">
        <f t="shared" si="1"/>
        <v>0</v>
      </c>
      <c r="P17">
        <v>43.4</v>
      </c>
      <c r="Q17">
        <v>24.65</v>
      </c>
      <c r="R17">
        <v>9.3000000000000007</v>
      </c>
      <c r="S17">
        <v>46.07</v>
      </c>
      <c r="T17">
        <v>29.58</v>
      </c>
      <c r="U17" s="114">
        <f t="shared" si="2"/>
        <v>153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153</v>
      </c>
      <c r="E18">
        <f>PPCL!N18</f>
        <v>0</v>
      </c>
      <c r="F18">
        <f t="shared" si="4"/>
        <v>290</v>
      </c>
      <c r="G18">
        <f t="shared" si="5"/>
        <v>153</v>
      </c>
      <c r="H18" s="112"/>
      <c r="I18">
        <f>BRPL_EOD!AE18+BRPL_EOD!AF18</f>
        <v>43.4</v>
      </c>
      <c r="J18">
        <f>BYPL_EOD!AE18+BYPL_EOD!AF18</f>
        <v>24.65</v>
      </c>
      <c r="K18">
        <f>MES_EOD!AE18+MES_EOD!AF18</f>
        <v>9.3000000000000007</v>
      </c>
      <c r="L18">
        <f>NDMC_EOD!AE18+NDMC_EOD!AF18</f>
        <v>46.07</v>
      </c>
      <c r="M18">
        <f>TPDDL_EOD!AE18+TPDDL_EOD!AF18</f>
        <v>29.58</v>
      </c>
      <c r="N18">
        <f t="shared" si="0"/>
        <v>153</v>
      </c>
      <c r="O18" s="112">
        <f t="shared" si="1"/>
        <v>0</v>
      </c>
      <c r="P18">
        <v>43.4</v>
      </c>
      <c r="Q18">
        <v>24.65</v>
      </c>
      <c r="R18">
        <v>9.3000000000000007</v>
      </c>
      <c r="S18">
        <v>46.07</v>
      </c>
      <c r="T18">
        <v>29.58</v>
      </c>
      <c r="U18" s="114">
        <f t="shared" si="2"/>
        <v>153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153</v>
      </c>
      <c r="E19">
        <f>PPCL!N19</f>
        <v>0</v>
      </c>
      <c r="F19">
        <f t="shared" si="4"/>
        <v>290</v>
      </c>
      <c r="G19">
        <f t="shared" si="5"/>
        <v>153</v>
      </c>
      <c r="H19" s="112"/>
      <c r="I19">
        <f>BRPL_EOD!AE19+BRPL_EOD!AF19</f>
        <v>43.4</v>
      </c>
      <c r="J19">
        <f>BYPL_EOD!AE19+BYPL_EOD!AF19</f>
        <v>24.65</v>
      </c>
      <c r="K19">
        <f>MES_EOD!AE19+MES_EOD!AF19</f>
        <v>9.3000000000000007</v>
      </c>
      <c r="L19">
        <f>NDMC_EOD!AE19+NDMC_EOD!AF19</f>
        <v>46.07</v>
      </c>
      <c r="M19">
        <f>TPDDL_EOD!AE19+TPDDL_EOD!AF19</f>
        <v>29.58</v>
      </c>
      <c r="N19">
        <f t="shared" si="0"/>
        <v>153</v>
      </c>
      <c r="O19" s="112">
        <f t="shared" si="1"/>
        <v>0</v>
      </c>
      <c r="P19">
        <v>43.4</v>
      </c>
      <c r="Q19">
        <v>24.65</v>
      </c>
      <c r="R19">
        <v>9.3000000000000007</v>
      </c>
      <c r="S19">
        <v>46.07</v>
      </c>
      <c r="T19">
        <v>29.58</v>
      </c>
      <c r="U19" s="114">
        <f t="shared" si="2"/>
        <v>153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153</v>
      </c>
      <c r="E20">
        <f>PPCL!N20</f>
        <v>0</v>
      </c>
      <c r="F20">
        <f t="shared" si="4"/>
        <v>290</v>
      </c>
      <c r="G20">
        <f t="shared" si="5"/>
        <v>153</v>
      </c>
      <c r="H20" s="112"/>
      <c r="I20">
        <f>BRPL_EOD!AE20+BRPL_EOD!AF20</f>
        <v>43.4</v>
      </c>
      <c r="J20">
        <f>BYPL_EOD!AE20+BYPL_EOD!AF20</f>
        <v>24.65</v>
      </c>
      <c r="K20">
        <f>MES_EOD!AE20+MES_EOD!AF20</f>
        <v>9.3000000000000007</v>
      </c>
      <c r="L20">
        <f>NDMC_EOD!AE20+NDMC_EOD!AF20</f>
        <v>46.07</v>
      </c>
      <c r="M20">
        <f>TPDDL_EOD!AE20+TPDDL_EOD!AF20</f>
        <v>29.58</v>
      </c>
      <c r="N20">
        <f t="shared" si="0"/>
        <v>153</v>
      </c>
      <c r="O20" s="112">
        <f t="shared" si="1"/>
        <v>0</v>
      </c>
      <c r="P20">
        <v>43.4</v>
      </c>
      <c r="Q20">
        <v>24.65</v>
      </c>
      <c r="R20">
        <v>9.3000000000000007</v>
      </c>
      <c r="S20">
        <v>46.07</v>
      </c>
      <c r="T20">
        <v>29.58</v>
      </c>
      <c r="U20" s="114">
        <f t="shared" si="2"/>
        <v>153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290</v>
      </c>
      <c r="G21">
        <f t="shared" si="5"/>
        <v>150</v>
      </c>
      <c r="H21" s="112"/>
      <c r="I21">
        <f>BRPL_EOD!AE21+BRPL_EOD!AF21</f>
        <v>42.55</v>
      </c>
      <c r="J21">
        <f>BYPL_EOD!AE21+BYPL_EOD!AF21</f>
        <v>24.17</v>
      </c>
      <c r="K21">
        <f>MES_EOD!AE21+MES_EOD!AF21</f>
        <v>9.11</v>
      </c>
      <c r="L21">
        <f>NDMC_EOD!AE21+NDMC_EOD!AF21</f>
        <v>45.17</v>
      </c>
      <c r="M21">
        <f>TPDDL_EOD!AE21+TPDDL_EOD!AF21</f>
        <v>29</v>
      </c>
      <c r="N21">
        <f t="shared" si="0"/>
        <v>150</v>
      </c>
      <c r="O21" s="112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290</v>
      </c>
      <c r="G22">
        <f t="shared" si="5"/>
        <v>150</v>
      </c>
      <c r="H22" s="112"/>
      <c r="I22">
        <f>BRPL_EOD!AE22+BRPL_EOD!AF22</f>
        <v>42.55</v>
      </c>
      <c r="J22">
        <f>BYPL_EOD!AE22+BYPL_EOD!AF22</f>
        <v>24.17</v>
      </c>
      <c r="K22">
        <f>MES_EOD!AE22+MES_EOD!AF22</f>
        <v>9.11</v>
      </c>
      <c r="L22">
        <f>NDMC_EOD!AE22+NDMC_EOD!AF22</f>
        <v>45.17</v>
      </c>
      <c r="M22">
        <f>TPDDL_EOD!AE22+TPDDL_EOD!AF22</f>
        <v>29</v>
      </c>
      <c r="N22">
        <f t="shared" si="0"/>
        <v>150</v>
      </c>
      <c r="O22" s="112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290</v>
      </c>
      <c r="G23">
        <f t="shared" si="5"/>
        <v>150</v>
      </c>
      <c r="H23" s="112"/>
      <c r="I23">
        <f>BRPL_EOD!AE23+BRPL_EOD!AF23</f>
        <v>42.55</v>
      </c>
      <c r="J23">
        <f>BYPL_EOD!AE23+BYPL_EOD!AF23</f>
        <v>24.17</v>
      </c>
      <c r="K23">
        <f>MES_EOD!AE23+MES_EOD!AF23</f>
        <v>9.11</v>
      </c>
      <c r="L23">
        <f>NDMC_EOD!AE23+NDMC_EOD!AF23</f>
        <v>45.17</v>
      </c>
      <c r="M23">
        <f>TPDDL_EOD!AE23+TPDDL_EOD!AF23</f>
        <v>29</v>
      </c>
      <c r="N23">
        <f t="shared" si="0"/>
        <v>150</v>
      </c>
      <c r="O23" s="112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290</v>
      </c>
      <c r="G24">
        <f t="shared" si="5"/>
        <v>150</v>
      </c>
      <c r="H24" s="112"/>
      <c r="I24">
        <f>BRPL_EOD!AE24+BRPL_EOD!AF24</f>
        <v>42.55</v>
      </c>
      <c r="J24">
        <f>BYPL_EOD!AE24+BYPL_EOD!AF24</f>
        <v>24.17</v>
      </c>
      <c r="K24">
        <f>MES_EOD!AE24+MES_EOD!AF24</f>
        <v>9.11</v>
      </c>
      <c r="L24">
        <f>NDMC_EOD!AE24+NDMC_EOD!AF24</f>
        <v>45.17</v>
      </c>
      <c r="M24">
        <f>TPDDL_EOD!AE24+TPDDL_EOD!AF24</f>
        <v>29</v>
      </c>
      <c r="N24">
        <f t="shared" si="0"/>
        <v>150</v>
      </c>
      <c r="O24" s="112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290</v>
      </c>
      <c r="G25">
        <f t="shared" si="5"/>
        <v>150</v>
      </c>
      <c r="H25" s="112"/>
      <c r="I25">
        <f>BRPL_EOD!AE25+BRPL_EOD!AF25</f>
        <v>42.55</v>
      </c>
      <c r="J25">
        <f>BYPL_EOD!AE25+BYPL_EOD!AF25</f>
        <v>24.17</v>
      </c>
      <c r="K25">
        <f>MES_EOD!AE25+MES_EOD!AF25</f>
        <v>9.11</v>
      </c>
      <c r="L25">
        <f>NDMC_EOD!AE25+NDMC_EOD!AF25</f>
        <v>45.17</v>
      </c>
      <c r="M25">
        <f>TPDDL_EOD!AE25+TPDDL_EOD!AF25</f>
        <v>29</v>
      </c>
      <c r="N25">
        <f t="shared" si="0"/>
        <v>150</v>
      </c>
      <c r="O25" s="112">
        <f t="shared" si="1"/>
        <v>0</v>
      </c>
      <c r="P25">
        <v>42.55</v>
      </c>
      <c r="Q25">
        <v>24.17</v>
      </c>
      <c r="R25">
        <v>9.11</v>
      </c>
      <c r="S25">
        <v>45.17</v>
      </c>
      <c r="T25">
        <v>29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290</v>
      </c>
      <c r="G26">
        <f t="shared" si="5"/>
        <v>150</v>
      </c>
      <c r="H26" s="112"/>
      <c r="I26">
        <f>BRPL_EOD!AE26+BRPL_EOD!AF26</f>
        <v>42.55</v>
      </c>
      <c r="J26">
        <f>BYPL_EOD!AE26+BYPL_EOD!AF26</f>
        <v>24.17</v>
      </c>
      <c r="K26">
        <f>MES_EOD!AE26+MES_EOD!AF26</f>
        <v>9.11</v>
      </c>
      <c r="L26">
        <f>NDMC_EOD!AE26+NDMC_EOD!AF26</f>
        <v>45.17</v>
      </c>
      <c r="M26">
        <f>TPDDL_EOD!AE26+TPDDL_EOD!AF26</f>
        <v>29</v>
      </c>
      <c r="N26">
        <f t="shared" si="0"/>
        <v>150</v>
      </c>
      <c r="O26" s="112">
        <f t="shared" si="1"/>
        <v>0</v>
      </c>
      <c r="P26">
        <v>42.55</v>
      </c>
      <c r="Q26">
        <v>24.17</v>
      </c>
      <c r="R26">
        <v>9.11</v>
      </c>
      <c r="S26">
        <v>45.17</v>
      </c>
      <c r="T26">
        <v>29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290</v>
      </c>
      <c r="G27">
        <f t="shared" si="5"/>
        <v>150</v>
      </c>
      <c r="H27" s="112"/>
      <c r="I27">
        <f>BRPL_EOD!AE27+BRPL_EOD!AF27</f>
        <v>42.55</v>
      </c>
      <c r="J27">
        <f>BYPL_EOD!AE27+BYPL_EOD!AF27</f>
        <v>24.17</v>
      </c>
      <c r="K27">
        <f>MES_EOD!AE27+MES_EOD!AF27</f>
        <v>9.11</v>
      </c>
      <c r="L27">
        <f>NDMC_EOD!AE27+NDMC_EOD!AF27</f>
        <v>45.17</v>
      </c>
      <c r="M27">
        <f>TPDDL_EOD!AE27+TPDDL_EOD!AF27</f>
        <v>29</v>
      </c>
      <c r="N27">
        <f t="shared" si="0"/>
        <v>150</v>
      </c>
      <c r="O27" s="112">
        <f t="shared" si="1"/>
        <v>0</v>
      </c>
      <c r="P27">
        <v>42.55</v>
      </c>
      <c r="Q27">
        <v>24.17</v>
      </c>
      <c r="R27">
        <v>9.11</v>
      </c>
      <c r="S27">
        <v>45.17</v>
      </c>
      <c r="T27">
        <v>29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290</v>
      </c>
      <c r="G28">
        <f t="shared" si="5"/>
        <v>150</v>
      </c>
      <c r="H28" s="112"/>
      <c r="I28">
        <f>BRPL_EOD!AE28+BRPL_EOD!AF28</f>
        <v>42.55</v>
      </c>
      <c r="J28">
        <f>BYPL_EOD!AE28+BYPL_EOD!AF28</f>
        <v>24.17</v>
      </c>
      <c r="K28">
        <f>MES_EOD!AE28+MES_EOD!AF28</f>
        <v>9.11</v>
      </c>
      <c r="L28">
        <f>NDMC_EOD!AE28+NDMC_EOD!AF28</f>
        <v>45.17</v>
      </c>
      <c r="M28">
        <f>TPDDL_EOD!AE28+TPDDL_EOD!AF28</f>
        <v>29</v>
      </c>
      <c r="N28">
        <f t="shared" si="0"/>
        <v>150</v>
      </c>
      <c r="O28" s="112">
        <f t="shared" si="1"/>
        <v>0</v>
      </c>
      <c r="P28">
        <v>42.55</v>
      </c>
      <c r="Q28">
        <v>24.17</v>
      </c>
      <c r="R28">
        <v>9.11</v>
      </c>
      <c r="S28">
        <v>45.17</v>
      </c>
      <c r="T28">
        <v>29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290</v>
      </c>
      <c r="G29">
        <f t="shared" si="5"/>
        <v>150</v>
      </c>
      <c r="H29" s="112"/>
      <c r="I29">
        <f>BRPL_EOD!AE29+BRPL_EOD!AF29</f>
        <v>42.55</v>
      </c>
      <c r="J29">
        <f>BYPL_EOD!AE29+BYPL_EOD!AF29</f>
        <v>24.17</v>
      </c>
      <c r="K29">
        <f>MES_EOD!AE29+MES_EOD!AF29</f>
        <v>9.11</v>
      </c>
      <c r="L29">
        <f>NDMC_EOD!AE29+NDMC_EOD!AF29</f>
        <v>45.17</v>
      </c>
      <c r="M29">
        <f>TPDDL_EOD!AE29+TPDDL_EOD!AF29</f>
        <v>29</v>
      </c>
      <c r="N29">
        <f t="shared" si="0"/>
        <v>150</v>
      </c>
      <c r="O29" s="112">
        <f t="shared" si="1"/>
        <v>0</v>
      </c>
      <c r="P29">
        <v>42.55</v>
      </c>
      <c r="Q29">
        <v>24.17</v>
      </c>
      <c r="R29">
        <v>9.11</v>
      </c>
      <c r="S29">
        <v>45.17</v>
      </c>
      <c r="T29">
        <v>29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290</v>
      </c>
      <c r="G30">
        <f t="shared" si="5"/>
        <v>150</v>
      </c>
      <c r="H30" s="112"/>
      <c r="I30">
        <f>BRPL_EOD!AE30+BRPL_EOD!AF30</f>
        <v>42.55</v>
      </c>
      <c r="J30">
        <f>BYPL_EOD!AE30+BYPL_EOD!AF30</f>
        <v>24.17</v>
      </c>
      <c r="K30">
        <f>MES_EOD!AE30+MES_EOD!AF30</f>
        <v>9.11</v>
      </c>
      <c r="L30">
        <f>NDMC_EOD!AE30+NDMC_EOD!AF30</f>
        <v>45.17</v>
      </c>
      <c r="M30">
        <f>TPDDL_EOD!AE30+TPDDL_EOD!AF30</f>
        <v>29</v>
      </c>
      <c r="N30">
        <f t="shared" si="0"/>
        <v>150</v>
      </c>
      <c r="O30" s="112">
        <f t="shared" si="1"/>
        <v>0</v>
      </c>
      <c r="P30">
        <v>42.55</v>
      </c>
      <c r="Q30">
        <v>24.17</v>
      </c>
      <c r="R30">
        <v>9.11</v>
      </c>
      <c r="S30">
        <v>45.17</v>
      </c>
      <c r="T30">
        <v>29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290</v>
      </c>
      <c r="G31">
        <f t="shared" si="5"/>
        <v>150</v>
      </c>
      <c r="H31" s="112"/>
      <c r="I31">
        <f>BRPL_EOD!AE31+BRPL_EOD!AF31</f>
        <v>42.55</v>
      </c>
      <c r="J31">
        <f>BYPL_EOD!AE31+BYPL_EOD!AF31</f>
        <v>24.17</v>
      </c>
      <c r="K31">
        <f>MES_EOD!AE31+MES_EOD!AF31</f>
        <v>9.11</v>
      </c>
      <c r="L31">
        <f>NDMC_EOD!AE31+NDMC_EOD!AF31</f>
        <v>45.17</v>
      </c>
      <c r="M31">
        <f>TPDDL_EOD!AE31+TPDDL_EOD!AF31</f>
        <v>29</v>
      </c>
      <c r="N31">
        <f t="shared" si="0"/>
        <v>150</v>
      </c>
      <c r="O31" s="112">
        <f t="shared" si="1"/>
        <v>0</v>
      </c>
      <c r="P31">
        <v>42.55</v>
      </c>
      <c r="Q31">
        <v>24.17</v>
      </c>
      <c r="R31">
        <v>9.11</v>
      </c>
      <c r="S31">
        <v>45.17</v>
      </c>
      <c r="T31">
        <v>29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290</v>
      </c>
      <c r="G32">
        <f t="shared" si="5"/>
        <v>150</v>
      </c>
      <c r="H32" s="112"/>
      <c r="I32">
        <f>BRPL_EOD!AE32+BRPL_EOD!AF32</f>
        <v>42.55</v>
      </c>
      <c r="J32">
        <f>BYPL_EOD!AE32+BYPL_EOD!AF32</f>
        <v>24.17</v>
      </c>
      <c r="K32">
        <f>MES_EOD!AE32+MES_EOD!AF32</f>
        <v>9.11</v>
      </c>
      <c r="L32">
        <f>NDMC_EOD!AE32+NDMC_EOD!AF32</f>
        <v>45.17</v>
      </c>
      <c r="M32">
        <f>TPDDL_EOD!AE32+TPDDL_EOD!AF32</f>
        <v>29</v>
      </c>
      <c r="N32">
        <f t="shared" si="0"/>
        <v>150</v>
      </c>
      <c r="O32" s="112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290</v>
      </c>
      <c r="G33">
        <f t="shared" si="5"/>
        <v>150</v>
      </c>
      <c r="H33" s="112"/>
      <c r="I33">
        <f>BRPL_EOD!AE33+BRPL_EOD!AF33</f>
        <v>42.55</v>
      </c>
      <c r="J33">
        <f>BYPL_EOD!AE33+BYPL_EOD!AF33</f>
        <v>24.17</v>
      </c>
      <c r="K33">
        <f>MES_EOD!AE33+MES_EOD!AF33</f>
        <v>9.11</v>
      </c>
      <c r="L33">
        <f>NDMC_EOD!AE33+NDMC_EOD!AF33</f>
        <v>45.17</v>
      </c>
      <c r="M33">
        <f>TPDDL_EOD!AE33+TPDDL_EOD!AF33</f>
        <v>29</v>
      </c>
      <c r="N33">
        <f t="shared" si="0"/>
        <v>150</v>
      </c>
      <c r="O33" s="112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290</v>
      </c>
      <c r="G34">
        <f t="shared" si="5"/>
        <v>150</v>
      </c>
      <c r="H34" s="112"/>
      <c r="I34">
        <f>BRPL_EOD!AE34+BRPL_EOD!AF34</f>
        <v>42.55</v>
      </c>
      <c r="J34">
        <f>BYPL_EOD!AE34+BYPL_EOD!AF34</f>
        <v>24.17</v>
      </c>
      <c r="K34">
        <f>MES_EOD!AE34+MES_EOD!AF34</f>
        <v>9.11</v>
      </c>
      <c r="L34">
        <f>NDMC_EOD!AE34+NDMC_EOD!AF34</f>
        <v>45.17</v>
      </c>
      <c r="M34">
        <f>TPDDL_EOD!AE34+TPDDL_EOD!AF34</f>
        <v>29</v>
      </c>
      <c r="N34">
        <f t="shared" si="0"/>
        <v>150</v>
      </c>
      <c r="O34" s="112">
        <f t="shared" si="1"/>
        <v>0</v>
      </c>
      <c r="P34">
        <v>42.55</v>
      </c>
      <c r="Q34">
        <v>24.17</v>
      </c>
      <c r="R34">
        <v>9.11</v>
      </c>
      <c r="S34">
        <v>45.17</v>
      </c>
      <c r="T34">
        <v>29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2"/>
      <c r="I35">
        <f>BRPL_EOD!AE35+BRPL_EOD!AF35</f>
        <v>42.55</v>
      </c>
      <c r="J35">
        <f>BYPL_EOD!AE35+BYPL_EOD!AF35</f>
        <v>24.17</v>
      </c>
      <c r="K35">
        <f>MES_EOD!AE35+MES_EOD!AF35</f>
        <v>9.11</v>
      </c>
      <c r="L35">
        <f>NDMC_EOD!AE35+NDMC_EOD!AF35</f>
        <v>45.17</v>
      </c>
      <c r="M35">
        <f>TPDDL_EOD!AE35+TPDDL_EOD!AF35</f>
        <v>29</v>
      </c>
      <c r="N35">
        <f t="shared" si="0"/>
        <v>150</v>
      </c>
      <c r="O35" s="112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2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2"/>
      <c r="I37">
        <f>BRPL_EOD!AE37+BRPL_EOD!AF37</f>
        <v>42.55</v>
      </c>
      <c r="J37">
        <f>BYPL_EOD!AE37+BYPL_EOD!AF37</f>
        <v>24.17</v>
      </c>
      <c r="K37">
        <f>MES_EOD!AE37+MES_EOD!AF37</f>
        <v>9.11</v>
      </c>
      <c r="L37">
        <f>NDMC_EOD!AE37+NDMC_EOD!AF37</f>
        <v>45.17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2"/>
      <c r="I38">
        <f>BRPL_EOD!AE38+BRPL_EOD!AF38</f>
        <v>42.55</v>
      </c>
      <c r="J38">
        <f>BYPL_EOD!AE38+BYPL_EOD!AF38</f>
        <v>24.17</v>
      </c>
      <c r="K38">
        <f>MES_EOD!AE38+MES_EOD!AF38</f>
        <v>9.11</v>
      </c>
      <c r="L38">
        <f>NDMC_EOD!AE38+NDMC_EOD!AF38</f>
        <v>45.17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2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2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290</v>
      </c>
      <c r="G41">
        <f t="shared" si="5"/>
        <v>150</v>
      </c>
      <c r="H41" s="112"/>
      <c r="I41">
        <f>BRPL_EOD!AE41+BRPL_EOD!AF41</f>
        <v>42.55</v>
      </c>
      <c r="J41">
        <f>BYPL_EOD!AE41+BYPL_EOD!AF41</f>
        <v>24.17</v>
      </c>
      <c r="K41">
        <f>MES_EOD!AE41+MES_EOD!AF41</f>
        <v>9.11</v>
      </c>
      <c r="L41">
        <f>NDMC_EOD!AE41+NDMC_EOD!AF41</f>
        <v>45.17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290</v>
      </c>
      <c r="G42">
        <f t="shared" si="5"/>
        <v>150</v>
      </c>
      <c r="H42" s="112"/>
      <c r="I42">
        <f>BRPL_EOD!AE42+BRPL_EOD!AF42</f>
        <v>42.55</v>
      </c>
      <c r="J42">
        <f>BYPL_EOD!AE42+BYPL_EOD!AF42</f>
        <v>24.17</v>
      </c>
      <c r="K42">
        <f>MES_EOD!AE42+MES_EOD!AF42</f>
        <v>9.11</v>
      </c>
      <c r="L42">
        <f>NDMC_EOD!AE42+NDMC_EOD!AF42</f>
        <v>45.17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290</v>
      </c>
      <c r="G43">
        <f t="shared" si="5"/>
        <v>150</v>
      </c>
      <c r="H43" s="112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290</v>
      </c>
      <c r="G44">
        <f t="shared" si="5"/>
        <v>150</v>
      </c>
      <c r="H44" s="112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290</v>
      </c>
      <c r="G45">
        <f t="shared" si="5"/>
        <v>150</v>
      </c>
      <c r="H45" s="112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290</v>
      </c>
      <c r="G46">
        <f t="shared" si="5"/>
        <v>150</v>
      </c>
      <c r="H46" s="112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290</v>
      </c>
      <c r="G47">
        <f t="shared" si="5"/>
        <v>146</v>
      </c>
      <c r="H47" s="112"/>
      <c r="I47">
        <f>BRPL_EOD!AE47+BRPL_EOD!AF47</f>
        <v>42</v>
      </c>
      <c r="J47">
        <f>BYPL_EOD!AE47+BYPL_EOD!AF47</f>
        <v>23.35</v>
      </c>
      <c r="K47">
        <f>MES_EOD!AE47+MES_EOD!AF47</f>
        <v>9</v>
      </c>
      <c r="L47">
        <f>NDMC_EOD!AE47+NDMC_EOD!AF47</f>
        <v>43.63</v>
      </c>
      <c r="M47">
        <f>TPDDL_EOD!AE47+TPDDL_EOD!AF47</f>
        <v>28.01</v>
      </c>
      <c r="N47">
        <f t="shared" si="0"/>
        <v>145.98999999999998</v>
      </c>
      <c r="O47" s="112">
        <f t="shared" si="1"/>
        <v>1.0000000000019327E-2</v>
      </c>
      <c r="P47">
        <v>42.002876909377363</v>
      </c>
      <c r="Q47">
        <v>23.351599424618129</v>
      </c>
      <c r="R47">
        <v>9.0006164805808631</v>
      </c>
      <c r="S47">
        <v>43.63298856086034</v>
      </c>
      <c r="T47">
        <v>28.011918624563332</v>
      </c>
      <c r="U47" s="114">
        <f t="shared" si="2"/>
        <v>146.00000000000003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290</v>
      </c>
      <c r="G48">
        <f t="shared" si="5"/>
        <v>146</v>
      </c>
      <c r="H48" s="112"/>
      <c r="I48">
        <f>BRPL_EOD!AE48+BRPL_EOD!AF48</f>
        <v>42</v>
      </c>
      <c r="J48">
        <f>BYPL_EOD!AE48+BYPL_EOD!AF48</f>
        <v>23.35</v>
      </c>
      <c r="K48">
        <f>MES_EOD!AE48+MES_EOD!AF48</f>
        <v>9</v>
      </c>
      <c r="L48">
        <f>NDMC_EOD!AE48+NDMC_EOD!AF48</f>
        <v>43.63</v>
      </c>
      <c r="M48">
        <f>TPDDL_EOD!AE48+TPDDL_EOD!AF48</f>
        <v>28.01</v>
      </c>
      <c r="N48">
        <f t="shared" si="0"/>
        <v>145.98999999999998</v>
      </c>
      <c r="O48" s="112">
        <f t="shared" si="1"/>
        <v>1.0000000000019327E-2</v>
      </c>
      <c r="P48">
        <v>42.002876909377363</v>
      </c>
      <c r="Q48">
        <v>23.351599424618129</v>
      </c>
      <c r="R48">
        <v>9.0006164805808631</v>
      </c>
      <c r="S48">
        <v>43.63298856086034</v>
      </c>
      <c r="T48">
        <v>28.011918624563332</v>
      </c>
      <c r="U48" s="114">
        <f t="shared" si="2"/>
        <v>146.00000000000003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290</v>
      </c>
      <c r="G49">
        <f t="shared" si="5"/>
        <v>146</v>
      </c>
      <c r="H49" s="112"/>
      <c r="I49">
        <f>BRPL_EOD!AE49+BRPL_EOD!AF49</f>
        <v>42</v>
      </c>
      <c r="J49">
        <f>BYPL_EOD!AE49+BYPL_EOD!AF49</f>
        <v>23.35</v>
      </c>
      <c r="K49">
        <f>MES_EOD!AE49+MES_EOD!AF49</f>
        <v>9</v>
      </c>
      <c r="L49">
        <f>NDMC_EOD!AE49+NDMC_EOD!AF49</f>
        <v>43.63</v>
      </c>
      <c r="M49">
        <f>TPDDL_EOD!AE49+TPDDL_EOD!AF49</f>
        <v>28.01</v>
      </c>
      <c r="N49">
        <f t="shared" si="0"/>
        <v>145.98999999999998</v>
      </c>
      <c r="O49" s="112">
        <f t="shared" si="1"/>
        <v>1.0000000000019327E-2</v>
      </c>
      <c r="P49">
        <v>42.002876909377363</v>
      </c>
      <c r="Q49">
        <v>23.351599424618129</v>
      </c>
      <c r="R49">
        <v>9.0006164805808631</v>
      </c>
      <c r="S49">
        <v>43.63298856086034</v>
      </c>
      <c r="T49">
        <v>28.011918624563332</v>
      </c>
      <c r="U49" s="114">
        <f t="shared" si="2"/>
        <v>146.00000000000003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290</v>
      </c>
      <c r="G50">
        <f t="shared" si="5"/>
        <v>146</v>
      </c>
      <c r="H50" s="112"/>
      <c r="I50">
        <f>BRPL_EOD!AE50+BRPL_EOD!AF50</f>
        <v>42</v>
      </c>
      <c r="J50">
        <f>BYPL_EOD!AE50+BYPL_EOD!AF50</f>
        <v>23.35</v>
      </c>
      <c r="K50">
        <f>MES_EOD!AE50+MES_EOD!AF50</f>
        <v>9</v>
      </c>
      <c r="L50">
        <f>NDMC_EOD!AE50+NDMC_EOD!AF50</f>
        <v>43.63</v>
      </c>
      <c r="M50">
        <f>TPDDL_EOD!AE50+TPDDL_EOD!AF50</f>
        <v>28.01</v>
      </c>
      <c r="N50">
        <f t="shared" si="0"/>
        <v>145.98999999999998</v>
      </c>
      <c r="O50" s="112">
        <f t="shared" si="1"/>
        <v>1.0000000000019327E-2</v>
      </c>
      <c r="P50">
        <v>42.002876909377363</v>
      </c>
      <c r="Q50">
        <v>23.351599424618129</v>
      </c>
      <c r="R50">
        <v>9.0006164805808631</v>
      </c>
      <c r="S50">
        <v>43.63298856086034</v>
      </c>
      <c r="T50">
        <v>28.011918624563332</v>
      </c>
      <c r="U50" s="114">
        <f t="shared" si="2"/>
        <v>146.00000000000003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290</v>
      </c>
      <c r="G51">
        <f t="shared" si="5"/>
        <v>146</v>
      </c>
      <c r="H51" s="112"/>
      <c r="I51">
        <f>BRPL_EOD!AE51+BRPL_EOD!AF51</f>
        <v>42</v>
      </c>
      <c r="J51">
        <f>BYPL_EOD!AE51+BYPL_EOD!AF51</f>
        <v>23.35</v>
      </c>
      <c r="K51">
        <f>MES_EOD!AE51+MES_EOD!AF51</f>
        <v>9</v>
      </c>
      <c r="L51">
        <f>NDMC_EOD!AE51+NDMC_EOD!AF51</f>
        <v>43.63</v>
      </c>
      <c r="M51">
        <f>TPDDL_EOD!AE51+TPDDL_EOD!AF51</f>
        <v>28.01</v>
      </c>
      <c r="N51">
        <f t="shared" si="0"/>
        <v>145.98999999999998</v>
      </c>
      <c r="O51" s="112">
        <f t="shared" si="1"/>
        <v>1.0000000000019327E-2</v>
      </c>
      <c r="P51">
        <v>42.002876909377363</v>
      </c>
      <c r="Q51">
        <v>23.351599424618129</v>
      </c>
      <c r="R51">
        <v>9.0006164805808631</v>
      </c>
      <c r="S51">
        <v>43.63298856086034</v>
      </c>
      <c r="T51">
        <v>28.011918624563332</v>
      </c>
      <c r="U51" s="114">
        <f t="shared" si="2"/>
        <v>146.00000000000003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290</v>
      </c>
      <c r="G52">
        <f t="shared" si="5"/>
        <v>146</v>
      </c>
      <c r="H52" s="112"/>
      <c r="I52">
        <f>BRPL_EOD!AE52+BRPL_EOD!AF52</f>
        <v>42</v>
      </c>
      <c r="J52">
        <f>BYPL_EOD!AE52+BYPL_EOD!AF52</f>
        <v>23.35</v>
      </c>
      <c r="K52">
        <f>MES_EOD!AE52+MES_EOD!AF52</f>
        <v>9</v>
      </c>
      <c r="L52">
        <f>NDMC_EOD!AE52+NDMC_EOD!AF52</f>
        <v>43.63</v>
      </c>
      <c r="M52">
        <f>TPDDL_EOD!AE52+TPDDL_EOD!AF52</f>
        <v>28.01</v>
      </c>
      <c r="N52">
        <f t="shared" si="0"/>
        <v>145.98999999999998</v>
      </c>
      <c r="O52" s="112">
        <f t="shared" si="1"/>
        <v>1.0000000000019327E-2</v>
      </c>
      <c r="P52">
        <v>42.002876909377363</v>
      </c>
      <c r="Q52">
        <v>23.351599424618129</v>
      </c>
      <c r="R52">
        <v>9.0006164805808631</v>
      </c>
      <c r="S52">
        <v>43.63298856086034</v>
      </c>
      <c r="T52">
        <v>28.011918624563332</v>
      </c>
      <c r="U52" s="114">
        <f t="shared" si="2"/>
        <v>146.00000000000003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290</v>
      </c>
      <c r="G53">
        <f t="shared" si="5"/>
        <v>146</v>
      </c>
      <c r="H53" s="112"/>
      <c r="I53">
        <f>BRPL_EOD!AE53+BRPL_EOD!AF53</f>
        <v>42</v>
      </c>
      <c r="J53">
        <f>BYPL_EOD!AE53+BYPL_EOD!AF53</f>
        <v>23.35</v>
      </c>
      <c r="K53">
        <f>MES_EOD!AE53+MES_EOD!AF53</f>
        <v>9</v>
      </c>
      <c r="L53">
        <f>NDMC_EOD!AE53+NDMC_EOD!AF53</f>
        <v>43.63</v>
      </c>
      <c r="M53">
        <f>TPDDL_EOD!AE53+TPDDL_EOD!AF53</f>
        <v>28.01</v>
      </c>
      <c r="N53">
        <f t="shared" si="0"/>
        <v>145.98999999999998</v>
      </c>
      <c r="O53" s="112">
        <f t="shared" si="1"/>
        <v>1.0000000000019327E-2</v>
      </c>
      <c r="P53">
        <v>42.002876909377363</v>
      </c>
      <c r="Q53">
        <v>23.351599424618129</v>
      </c>
      <c r="R53">
        <v>9.0006164805808631</v>
      </c>
      <c r="S53">
        <v>43.63298856086034</v>
      </c>
      <c r="T53">
        <v>28.011918624563332</v>
      </c>
      <c r="U53" s="114">
        <f t="shared" si="2"/>
        <v>146.00000000000003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290</v>
      </c>
      <c r="G54">
        <f t="shared" si="5"/>
        <v>146</v>
      </c>
      <c r="H54" s="112"/>
      <c r="I54">
        <f>BRPL_EOD!AE54+BRPL_EOD!AF54</f>
        <v>42</v>
      </c>
      <c r="J54">
        <f>BYPL_EOD!AE54+BYPL_EOD!AF54</f>
        <v>23.35</v>
      </c>
      <c r="K54">
        <f>MES_EOD!AE54+MES_EOD!AF54</f>
        <v>9</v>
      </c>
      <c r="L54">
        <f>NDMC_EOD!AE54+NDMC_EOD!AF54</f>
        <v>43.63</v>
      </c>
      <c r="M54">
        <f>TPDDL_EOD!AE54+TPDDL_EOD!AF54</f>
        <v>28.01</v>
      </c>
      <c r="N54">
        <f t="shared" si="0"/>
        <v>145.98999999999998</v>
      </c>
      <c r="O54" s="112">
        <f t="shared" si="1"/>
        <v>1.0000000000019327E-2</v>
      </c>
      <c r="P54">
        <v>42.002876909377363</v>
      </c>
      <c r="Q54">
        <v>23.351599424618129</v>
      </c>
      <c r="R54">
        <v>9.0006164805808631</v>
      </c>
      <c r="S54">
        <v>43.63298856086034</v>
      </c>
      <c r="T54">
        <v>28.011918624563332</v>
      </c>
      <c r="U54" s="114">
        <f t="shared" si="2"/>
        <v>146.00000000000003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290</v>
      </c>
      <c r="G55">
        <f t="shared" si="5"/>
        <v>146</v>
      </c>
      <c r="H55" s="112"/>
      <c r="I55">
        <f>BRPL_EOD!AE55+BRPL_EOD!AF55</f>
        <v>42</v>
      </c>
      <c r="J55">
        <f>BYPL_EOD!AE55+BYPL_EOD!AF55</f>
        <v>23.35</v>
      </c>
      <c r="K55">
        <f>MES_EOD!AE55+MES_EOD!AF55</f>
        <v>9</v>
      </c>
      <c r="L55">
        <f>NDMC_EOD!AE55+NDMC_EOD!AF55</f>
        <v>43.63</v>
      </c>
      <c r="M55">
        <f>TPDDL_EOD!AE55+TPDDL_EOD!AF55</f>
        <v>28.01</v>
      </c>
      <c r="N55">
        <f t="shared" si="0"/>
        <v>145.98999999999998</v>
      </c>
      <c r="O55" s="112">
        <f t="shared" si="1"/>
        <v>1.0000000000019327E-2</v>
      </c>
      <c r="P55">
        <v>42.002876909377363</v>
      </c>
      <c r="Q55">
        <v>23.351599424618129</v>
      </c>
      <c r="R55">
        <v>9.0006164805808631</v>
      </c>
      <c r="S55">
        <v>43.63298856086034</v>
      </c>
      <c r="T55">
        <v>28.011918624563332</v>
      </c>
      <c r="U55" s="114">
        <f t="shared" si="2"/>
        <v>146.00000000000003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290</v>
      </c>
      <c r="G56">
        <f t="shared" si="5"/>
        <v>146</v>
      </c>
      <c r="H56" s="112"/>
      <c r="I56">
        <f>BRPL_EOD!AE56+BRPL_EOD!AF56</f>
        <v>42</v>
      </c>
      <c r="J56">
        <f>BYPL_EOD!AE56+BYPL_EOD!AF56</f>
        <v>23.35</v>
      </c>
      <c r="K56">
        <f>MES_EOD!AE56+MES_EOD!AF56</f>
        <v>9</v>
      </c>
      <c r="L56">
        <f>NDMC_EOD!AE56+NDMC_EOD!AF56</f>
        <v>43.63</v>
      </c>
      <c r="M56">
        <f>TPDDL_EOD!AE56+TPDDL_EOD!AF56</f>
        <v>28.01</v>
      </c>
      <c r="N56">
        <f t="shared" si="0"/>
        <v>145.98999999999998</v>
      </c>
      <c r="O56" s="112">
        <f t="shared" si="1"/>
        <v>1.0000000000019327E-2</v>
      </c>
      <c r="P56">
        <v>42.002876909377363</v>
      </c>
      <c r="Q56">
        <v>23.351599424618129</v>
      </c>
      <c r="R56">
        <v>9.0006164805808631</v>
      </c>
      <c r="S56">
        <v>43.63298856086034</v>
      </c>
      <c r="T56">
        <v>28.011918624563332</v>
      </c>
      <c r="U56" s="114">
        <f t="shared" si="2"/>
        <v>146.00000000000003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290</v>
      </c>
      <c r="G57">
        <f t="shared" si="5"/>
        <v>146</v>
      </c>
      <c r="H57" s="112"/>
      <c r="I57">
        <f>BRPL_EOD!AE57+BRPL_EOD!AF57</f>
        <v>42</v>
      </c>
      <c r="J57">
        <f>BYPL_EOD!AE57+BYPL_EOD!AF57</f>
        <v>23.35</v>
      </c>
      <c r="K57">
        <f>MES_EOD!AE57+MES_EOD!AF57</f>
        <v>9</v>
      </c>
      <c r="L57">
        <f>NDMC_EOD!AE57+NDMC_EOD!AF57</f>
        <v>43.63</v>
      </c>
      <c r="M57">
        <f>TPDDL_EOD!AE57+TPDDL_EOD!AF57</f>
        <v>28.01</v>
      </c>
      <c r="N57">
        <f t="shared" si="0"/>
        <v>145.98999999999998</v>
      </c>
      <c r="O57" s="112">
        <f t="shared" si="1"/>
        <v>1.0000000000019327E-2</v>
      </c>
      <c r="P57">
        <v>42.002876909377363</v>
      </c>
      <c r="Q57">
        <v>23.351599424618129</v>
      </c>
      <c r="R57">
        <v>9.0006164805808631</v>
      </c>
      <c r="S57">
        <v>43.63298856086034</v>
      </c>
      <c r="T57">
        <v>28.011918624563332</v>
      </c>
      <c r="U57" s="114">
        <f t="shared" si="2"/>
        <v>146.00000000000003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290</v>
      </c>
      <c r="G58">
        <f t="shared" si="5"/>
        <v>146</v>
      </c>
      <c r="H58" s="112"/>
      <c r="I58">
        <f>BRPL_EOD!AE58+BRPL_EOD!AF58</f>
        <v>42</v>
      </c>
      <c r="J58">
        <f>BYPL_EOD!AE58+BYPL_EOD!AF58</f>
        <v>23.35</v>
      </c>
      <c r="K58">
        <f>MES_EOD!AE58+MES_EOD!AF58</f>
        <v>9</v>
      </c>
      <c r="L58">
        <f>NDMC_EOD!AE58+NDMC_EOD!AF58</f>
        <v>43.63</v>
      </c>
      <c r="M58">
        <f>TPDDL_EOD!AE58+TPDDL_EOD!AF58</f>
        <v>28.01</v>
      </c>
      <c r="N58">
        <f t="shared" si="0"/>
        <v>145.98999999999998</v>
      </c>
      <c r="O58" s="112">
        <f t="shared" si="1"/>
        <v>1.0000000000019327E-2</v>
      </c>
      <c r="P58">
        <v>42.002876909377363</v>
      </c>
      <c r="Q58">
        <v>23.351599424618129</v>
      </c>
      <c r="R58">
        <v>9.0006164805808631</v>
      </c>
      <c r="S58">
        <v>43.63298856086034</v>
      </c>
      <c r="T58">
        <v>28.011918624563332</v>
      </c>
      <c r="U58" s="114">
        <f t="shared" si="2"/>
        <v>146.00000000000003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290</v>
      </c>
      <c r="G59">
        <f t="shared" si="5"/>
        <v>146</v>
      </c>
      <c r="H59" s="112"/>
      <c r="I59">
        <f>BRPL_EOD!AE59+BRPL_EOD!AF59</f>
        <v>42</v>
      </c>
      <c r="J59">
        <f>BYPL_EOD!AE59+BYPL_EOD!AF59</f>
        <v>23.35</v>
      </c>
      <c r="K59">
        <f>MES_EOD!AE59+MES_EOD!AF59</f>
        <v>9</v>
      </c>
      <c r="L59">
        <f>NDMC_EOD!AE59+NDMC_EOD!AF59</f>
        <v>43.63</v>
      </c>
      <c r="M59">
        <f>TPDDL_EOD!AE59+TPDDL_EOD!AF59</f>
        <v>28.01</v>
      </c>
      <c r="N59">
        <f t="shared" si="0"/>
        <v>145.98999999999998</v>
      </c>
      <c r="O59" s="112">
        <f t="shared" si="1"/>
        <v>1.0000000000019327E-2</v>
      </c>
      <c r="P59">
        <v>42.002876909377363</v>
      </c>
      <c r="Q59">
        <v>23.351599424618129</v>
      </c>
      <c r="R59">
        <v>9.0006164805808631</v>
      </c>
      <c r="S59">
        <v>43.63298856086034</v>
      </c>
      <c r="T59">
        <v>28.011918624563332</v>
      </c>
      <c r="U59" s="114">
        <f t="shared" si="2"/>
        <v>146.00000000000003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290</v>
      </c>
      <c r="G60">
        <f t="shared" si="5"/>
        <v>146</v>
      </c>
      <c r="H60" s="112"/>
      <c r="I60">
        <f>BRPL_EOD!AE60+BRPL_EOD!AF60</f>
        <v>42</v>
      </c>
      <c r="J60">
        <f>BYPL_EOD!AE60+BYPL_EOD!AF60</f>
        <v>23.35</v>
      </c>
      <c r="K60">
        <f>MES_EOD!AE60+MES_EOD!AF60</f>
        <v>9</v>
      </c>
      <c r="L60">
        <f>NDMC_EOD!AE60+NDMC_EOD!AF60</f>
        <v>43.63</v>
      </c>
      <c r="M60">
        <f>TPDDL_EOD!AE60+TPDDL_EOD!AF60</f>
        <v>28.01</v>
      </c>
      <c r="N60">
        <f t="shared" si="0"/>
        <v>145.98999999999998</v>
      </c>
      <c r="O60" s="112">
        <f t="shared" si="1"/>
        <v>1.0000000000019327E-2</v>
      </c>
      <c r="P60">
        <v>42.002876909377363</v>
      </c>
      <c r="Q60">
        <v>23.351599424618129</v>
      </c>
      <c r="R60">
        <v>9.0006164805808631</v>
      </c>
      <c r="S60">
        <v>43.63298856086034</v>
      </c>
      <c r="T60">
        <v>28.011918624563332</v>
      </c>
      <c r="U60" s="114">
        <f t="shared" si="2"/>
        <v>146.00000000000003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290</v>
      </c>
      <c r="G61">
        <f t="shared" si="5"/>
        <v>146</v>
      </c>
      <c r="H61" s="112"/>
      <c r="I61">
        <f>BRPL_EOD!AE61+BRPL_EOD!AF61</f>
        <v>42</v>
      </c>
      <c r="J61">
        <f>BYPL_EOD!AE61+BYPL_EOD!AF61</f>
        <v>23.35</v>
      </c>
      <c r="K61">
        <f>MES_EOD!AE61+MES_EOD!AF61</f>
        <v>9</v>
      </c>
      <c r="L61">
        <f>NDMC_EOD!AE61+NDMC_EOD!AF61</f>
        <v>43.63</v>
      </c>
      <c r="M61">
        <f>TPDDL_EOD!AE61+TPDDL_EOD!AF61</f>
        <v>28.01</v>
      </c>
      <c r="N61">
        <f t="shared" si="0"/>
        <v>145.98999999999998</v>
      </c>
      <c r="O61" s="112">
        <f t="shared" si="1"/>
        <v>1.0000000000019327E-2</v>
      </c>
      <c r="P61">
        <v>42.002876909377363</v>
      </c>
      <c r="Q61">
        <v>23.351599424618129</v>
      </c>
      <c r="R61">
        <v>9.0006164805808631</v>
      </c>
      <c r="S61">
        <v>43.63298856086034</v>
      </c>
      <c r="T61">
        <v>28.011918624563332</v>
      </c>
      <c r="U61" s="114">
        <f t="shared" si="2"/>
        <v>146.00000000000003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290</v>
      </c>
      <c r="G62">
        <f t="shared" si="5"/>
        <v>146</v>
      </c>
      <c r="H62" s="112"/>
      <c r="I62">
        <f>BRPL_EOD!AE62+BRPL_EOD!AF62</f>
        <v>42</v>
      </c>
      <c r="J62">
        <f>BYPL_EOD!AE62+BYPL_EOD!AF62</f>
        <v>23.35</v>
      </c>
      <c r="K62">
        <f>MES_EOD!AE62+MES_EOD!AF62</f>
        <v>9</v>
      </c>
      <c r="L62">
        <f>NDMC_EOD!AE62+NDMC_EOD!AF62</f>
        <v>43.63</v>
      </c>
      <c r="M62">
        <f>TPDDL_EOD!AE62+TPDDL_EOD!AF62</f>
        <v>28.01</v>
      </c>
      <c r="N62">
        <f t="shared" si="0"/>
        <v>145.98999999999998</v>
      </c>
      <c r="O62" s="112">
        <f t="shared" si="1"/>
        <v>1.0000000000019327E-2</v>
      </c>
      <c r="P62">
        <v>42.002876909377363</v>
      </c>
      <c r="Q62">
        <v>23.351599424618129</v>
      </c>
      <c r="R62">
        <v>9.0006164805808631</v>
      </c>
      <c r="S62">
        <v>43.63298856086034</v>
      </c>
      <c r="T62">
        <v>28.011918624563332</v>
      </c>
      <c r="U62" s="114">
        <f t="shared" si="2"/>
        <v>146.00000000000003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290</v>
      </c>
      <c r="G63">
        <f t="shared" si="5"/>
        <v>146</v>
      </c>
      <c r="H63" s="112"/>
      <c r="I63">
        <f>BRPL_EOD!AE63+BRPL_EOD!AF63</f>
        <v>42</v>
      </c>
      <c r="J63">
        <f>BYPL_EOD!AE63+BYPL_EOD!AF63</f>
        <v>23.35</v>
      </c>
      <c r="K63">
        <f>MES_EOD!AE63+MES_EOD!AF63</f>
        <v>9</v>
      </c>
      <c r="L63">
        <f>NDMC_EOD!AE63+NDMC_EOD!AF63</f>
        <v>43.63</v>
      </c>
      <c r="M63">
        <f>TPDDL_EOD!AE63+TPDDL_EOD!AF63</f>
        <v>28.01</v>
      </c>
      <c r="N63">
        <f t="shared" si="0"/>
        <v>145.98999999999998</v>
      </c>
      <c r="O63" s="112">
        <f t="shared" si="1"/>
        <v>1.0000000000019327E-2</v>
      </c>
      <c r="P63">
        <v>42.002876909377363</v>
      </c>
      <c r="Q63">
        <v>23.351599424618129</v>
      </c>
      <c r="R63">
        <v>9.0006164805808631</v>
      </c>
      <c r="S63">
        <v>43.63298856086034</v>
      </c>
      <c r="T63">
        <v>28.011918624563332</v>
      </c>
      <c r="U63" s="114">
        <f t="shared" si="2"/>
        <v>146.00000000000003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290</v>
      </c>
      <c r="G64">
        <f t="shared" si="5"/>
        <v>146</v>
      </c>
      <c r="H64" s="112"/>
      <c r="I64">
        <f>BRPL_EOD!AE64+BRPL_EOD!AF64</f>
        <v>42</v>
      </c>
      <c r="J64">
        <f>BYPL_EOD!AE64+BYPL_EOD!AF64</f>
        <v>23.35</v>
      </c>
      <c r="K64">
        <f>MES_EOD!AE64+MES_EOD!AF64</f>
        <v>9</v>
      </c>
      <c r="L64">
        <f>NDMC_EOD!AE64+NDMC_EOD!AF64</f>
        <v>43.63</v>
      </c>
      <c r="M64">
        <f>TPDDL_EOD!AE64+TPDDL_EOD!AF64</f>
        <v>28.01</v>
      </c>
      <c r="N64">
        <f t="shared" si="0"/>
        <v>145.98999999999998</v>
      </c>
      <c r="O64" s="112">
        <f t="shared" si="1"/>
        <v>1.0000000000019327E-2</v>
      </c>
      <c r="P64">
        <v>42.002876909377363</v>
      </c>
      <c r="Q64">
        <v>23.351599424618129</v>
      </c>
      <c r="R64">
        <v>9.0006164805808631</v>
      </c>
      <c r="S64">
        <v>43.63298856086034</v>
      </c>
      <c r="T64">
        <v>28.011918624563332</v>
      </c>
      <c r="U64" s="114">
        <f t="shared" si="2"/>
        <v>146.00000000000003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290</v>
      </c>
      <c r="G65">
        <f t="shared" si="5"/>
        <v>146</v>
      </c>
      <c r="H65" s="112"/>
      <c r="I65">
        <f>BRPL_EOD!AE65+BRPL_EOD!AF65</f>
        <v>42</v>
      </c>
      <c r="J65">
        <f>BYPL_EOD!AE65+BYPL_EOD!AF65</f>
        <v>23.35</v>
      </c>
      <c r="K65">
        <f>MES_EOD!AE65+MES_EOD!AF65</f>
        <v>9</v>
      </c>
      <c r="L65">
        <f>NDMC_EOD!AE65+NDMC_EOD!AF65</f>
        <v>43.63</v>
      </c>
      <c r="M65">
        <f>TPDDL_EOD!AE65+TPDDL_EOD!AF65</f>
        <v>28.01</v>
      </c>
      <c r="N65">
        <f t="shared" si="0"/>
        <v>145.98999999999998</v>
      </c>
      <c r="O65" s="112">
        <f t="shared" si="1"/>
        <v>1.0000000000019327E-2</v>
      </c>
      <c r="P65">
        <v>42.002876909377363</v>
      </c>
      <c r="Q65">
        <v>23.351599424618129</v>
      </c>
      <c r="R65">
        <v>9.0006164805808631</v>
      </c>
      <c r="S65">
        <v>43.63298856086034</v>
      </c>
      <c r="T65">
        <v>28.011918624563332</v>
      </c>
      <c r="U65" s="114">
        <f t="shared" si="2"/>
        <v>146.00000000000003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290</v>
      </c>
      <c r="G66">
        <f t="shared" si="5"/>
        <v>146</v>
      </c>
      <c r="H66" s="112"/>
      <c r="I66">
        <f>BRPL_EOD!AE66+BRPL_EOD!AF66</f>
        <v>42</v>
      </c>
      <c r="J66">
        <f>BYPL_EOD!AE66+BYPL_EOD!AF66</f>
        <v>23.35</v>
      </c>
      <c r="K66">
        <f>MES_EOD!AE66+MES_EOD!AF66</f>
        <v>9</v>
      </c>
      <c r="L66">
        <f>NDMC_EOD!AE66+NDMC_EOD!AF66</f>
        <v>43.63</v>
      </c>
      <c r="M66">
        <f>TPDDL_EOD!AE66+TPDDL_EOD!AF66</f>
        <v>28.01</v>
      </c>
      <c r="N66">
        <f t="shared" si="0"/>
        <v>145.98999999999998</v>
      </c>
      <c r="O66" s="112">
        <f t="shared" si="1"/>
        <v>1.0000000000019327E-2</v>
      </c>
      <c r="P66">
        <v>42.002876909377363</v>
      </c>
      <c r="Q66">
        <v>23.351599424618129</v>
      </c>
      <c r="R66">
        <v>9.0006164805808631</v>
      </c>
      <c r="S66">
        <v>43.63298856086034</v>
      </c>
      <c r="T66">
        <v>28.011918624563332</v>
      </c>
      <c r="U66" s="114">
        <f t="shared" si="2"/>
        <v>146.00000000000003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290</v>
      </c>
      <c r="G67">
        <f t="shared" si="5"/>
        <v>150</v>
      </c>
      <c r="H67" s="112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29</v>
      </c>
      <c r="N67">
        <f t="shared" ref="N67:N98" si="6">SUM(I67:M67)</f>
        <v>150</v>
      </c>
      <c r="O67" s="112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29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290</v>
      </c>
      <c r="G68">
        <f t="shared" ref="G68:G98" si="11">D68+E68</f>
        <v>150</v>
      </c>
      <c r="H68" s="112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2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290</v>
      </c>
      <c r="G69">
        <f t="shared" si="11"/>
        <v>152</v>
      </c>
      <c r="H69" s="112"/>
      <c r="I69">
        <f>BRPL_EOD!AE69+BRPL_EOD!AF69</f>
        <v>43.12</v>
      </c>
      <c r="J69">
        <f>BYPL_EOD!AE69+BYPL_EOD!AF69</f>
        <v>24.49</v>
      </c>
      <c r="K69">
        <f>MES_EOD!AE69+MES_EOD!AF69</f>
        <v>9.24</v>
      </c>
      <c r="L69">
        <f>NDMC_EOD!AE69+NDMC_EOD!AF69</f>
        <v>45.77</v>
      </c>
      <c r="M69">
        <f>TPDDL_EOD!AE69+TPDDL_EOD!AF69</f>
        <v>29.38</v>
      </c>
      <c r="N69">
        <f t="shared" si="6"/>
        <v>152</v>
      </c>
      <c r="O69" s="112">
        <f t="shared" si="7"/>
        <v>0</v>
      </c>
      <c r="P69">
        <v>43.12</v>
      </c>
      <c r="Q69">
        <v>24.49</v>
      </c>
      <c r="R69">
        <v>9.24</v>
      </c>
      <c r="S69">
        <v>45.77</v>
      </c>
      <c r="T69">
        <v>29.38</v>
      </c>
      <c r="U69" s="114">
        <f t="shared" si="8"/>
        <v>152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152</v>
      </c>
      <c r="E70">
        <f>PPCL!N70</f>
        <v>0</v>
      </c>
      <c r="F70">
        <f t="shared" si="10"/>
        <v>290</v>
      </c>
      <c r="G70">
        <f t="shared" si="11"/>
        <v>152</v>
      </c>
      <c r="H70" s="112"/>
      <c r="I70">
        <f>BRPL_EOD!AE70+BRPL_EOD!AF70</f>
        <v>43.12</v>
      </c>
      <c r="J70">
        <f>BYPL_EOD!AE70+BYPL_EOD!AF70</f>
        <v>24.49</v>
      </c>
      <c r="K70">
        <f>MES_EOD!AE70+MES_EOD!AF70</f>
        <v>9.24</v>
      </c>
      <c r="L70">
        <f>NDMC_EOD!AE70+NDMC_EOD!AF70</f>
        <v>45.77</v>
      </c>
      <c r="M70">
        <f>TPDDL_EOD!AE70+TPDDL_EOD!AF70</f>
        <v>29.38</v>
      </c>
      <c r="N70">
        <f t="shared" si="6"/>
        <v>152</v>
      </c>
      <c r="O70" s="112">
        <f t="shared" si="7"/>
        <v>0</v>
      </c>
      <c r="P70">
        <v>43.12</v>
      </c>
      <c r="Q70">
        <v>24.49</v>
      </c>
      <c r="R70">
        <v>9.24</v>
      </c>
      <c r="S70">
        <v>45.77</v>
      </c>
      <c r="T70">
        <v>29.38</v>
      </c>
      <c r="U70" s="114">
        <f t="shared" si="8"/>
        <v>152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290</v>
      </c>
      <c r="G71">
        <f t="shared" si="11"/>
        <v>152</v>
      </c>
      <c r="H71" s="112"/>
      <c r="I71">
        <f>BRPL_EOD!AE71+BRPL_EOD!AF71</f>
        <v>43.12</v>
      </c>
      <c r="J71">
        <f>BYPL_EOD!AE71+BYPL_EOD!AF71</f>
        <v>24.49</v>
      </c>
      <c r="K71">
        <f>MES_EOD!AE71+MES_EOD!AF71</f>
        <v>9.24</v>
      </c>
      <c r="L71">
        <f>NDMC_EOD!AE71+NDMC_EOD!AF71</f>
        <v>45.77</v>
      </c>
      <c r="M71">
        <f>TPDDL_EOD!AE71+TPDDL_EOD!AF71</f>
        <v>29.38</v>
      </c>
      <c r="N71">
        <f t="shared" si="6"/>
        <v>152</v>
      </c>
      <c r="O71" s="112">
        <f t="shared" si="7"/>
        <v>0</v>
      </c>
      <c r="P71">
        <v>43.12</v>
      </c>
      <c r="Q71">
        <v>24.49</v>
      </c>
      <c r="R71">
        <v>9.24</v>
      </c>
      <c r="S71">
        <v>45.77</v>
      </c>
      <c r="T71">
        <v>29.38</v>
      </c>
      <c r="U71" s="114">
        <f t="shared" si="8"/>
        <v>152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290</v>
      </c>
      <c r="G72">
        <f t="shared" si="11"/>
        <v>152</v>
      </c>
      <c r="H72" s="112"/>
      <c r="I72">
        <f>BRPL_EOD!AE72+BRPL_EOD!AF72</f>
        <v>43.12</v>
      </c>
      <c r="J72">
        <f>BYPL_EOD!AE72+BYPL_EOD!AF72</f>
        <v>24.49</v>
      </c>
      <c r="K72">
        <f>MES_EOD!AE72+MES_EOD!AF72</f>
        <v>9.24</v>
      </c>
      <c r="L72">
        <f>NDMC_EOD!AE72+NDMC_EOD!AF72</f>
        <v>45.77</v>
      </c>
      <c r="M72">
        <f>TPDDL_EOD!AE72+TPDDL_EOD!AF72</f>
        <v>29.38</v>
      </c>
      <c r="N72">
        <f t="shared" si="6"/>
        <v>152</v>
      </c>
      <c r="O72" s="112">
        <f t="shared" si="7"/>
        <v>0</v>
      </c>
      <c r="P72">
        <v>43.12</v>
      </c>
      <c r="Q72">
        <v>24.49</v>
      </c>
      <c r="R72">
        <v>9.24</v>
      </c>
      <c r="S72">
        <v>45.77</v>
      </c>
      <c r="T72">
        <v>29.38</v>
      </c>
      <c r="U72" s="114">
        <f t="shared" si="8"/>
        <v>152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290</v>
      </c>
      <c r="G73">
        <f t="shared" si="11"/>
        <v>152</v>
      </c>
      <c r="H73" s="112"/>
      <c r="I73">
        <f>BRPL_EOD!AE73+BRPL_EOD!AF73</f>
        <v>43.12</v>
      </c>
      <c r="J73">
        <f>BYPL_EOD!AE73+BYPL_EOD!AF73</f>
        <v>24.49</v>
      </c>
      <c r="K73">
        <f>MES_EOD!AE73+MES_EOD!AF73</f>
        <v>9.24</v>
      </c>
      <c r="L73">
        <f>NDMC_EOD!AE73+NDMC_EOD!AF73</f>
        <v>45.77</v>
      </c>
      <c r="M73">
        <f>TPDDL_EOD!AE73+TPDDL_EOD!AF73</f>
        <v>29.38</v>
      </c>
      <c r="N73">
        <f t="shared" si="6"/>
        <v>152</v>
      </c>
      <c r="O73" s="112">
        <f t="shared" si="7"/>
        <v>0</v>
      </c>
      <c r="P73">
        <v>43.12</v>
      </c>
      <c r="Q73">
        <v>24.49</v>
      </c>
      <c r="R73">
        <v>9.24</v>
      </c>
      <c r="S73">
        <v>45.77</v>
      </c>
      <c r="T73">
        <v>29.38</v>
      </c>
      <c r="U73" s="114">
        <f t="shared" si="8"/>
        <v>152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290</v>
      </c>
      <c r="G74">
        <f t="shared" si="11"/>
        <v>152</v>
      </c>
      <c r="H74" s="112"/>
      <c r="I74">
        <f>BRPL_EOD!AE74+BRPL_EOD!AF74</f>
        <v>43.12</v>
      </c>
      <c r="J74">
        <f>BYPL_EOD!AE74+BYPL_EOD!AF74</f>
        <v>24.49</v>
      </c>
      <c r="K74">
        <f>MES_EOD!AE74+MES_EOD!AF74</f>
        <v>9.24</v>
      </c>
      <c r="L74">
        <f>NDMC_EOD!AE74+NDMC_EOD!AF74</f>
        <v>45.77</v>
      </c>
      <c r="M74">
        <f>TPDDL_EOD!AE74+TPDDL_EOD!AF74</f>
        <v>29.38</v>
      </c>
      <c r="N74">
        <f t="shared" si="6"/>
        <v>152</v>
      </c>
      <c r="O74" s="112">
        <f t="shared" si="7"/>
        <v>0</v>
      </c>
      <c r="P74">
        <v>43.12</v>
      </c>
      <c r="Q74">
        <v>24.49</v>
      </c>
      <c r="R74">
        <v>9.24</v>
      </c>
      <c r="S74">
        <v>45.77</v>
      </c>
      <c r="T74">
        <v>29.38</v>
      </c>
      <c r="U74" s="114">
        <f t="shared" si="8"/>
        <v>152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290</v>
      </c>
      <c r="G75">
        <f t="shared" si="11"/>
        <v>152</v>
      </c>
      <c r="H75" s="112"/>
      <c r="I75">
        <f>BRPL_EOD!AE75+BRPL_EOD!AF75</f>
        <v>43.12</v>
      </c>
      <c r="J75">
        <f>BYPL_EOD!AE75+BYPL_EOD!AF75</f>
        <v>24.49</v>
      </c>
      <c r="K75">
        <f>MES_EOD!AE75+MES_EOD!AF75</f>
        <v>9.24</v>
      </c>
      <c r="L75">
        <f>NDMC_EOD!AE75+NDMC_EOD!AF75</f>
        <v>45.77</v>
      </c>
      <c r="M75">
        <f>TPDDL_EOD!AE75+TPDDL_EOD!AF75</f>
        <v>29.38</v>
      </c>
      <c r="N75">
        <f t="shared" si="6"/>
        <v>152</v>
      </c>
      <c r="O75" s="112">
        <f t="shared" si="7"/>
        <v>0</v>
      </c>
      <c r="P75">
        <v>43.12</v>
      </c>
      <c r="Q75">
        <v>24.49</v>
      </c>
      <c r="R75">
        <v>9.24</v>
      </c>
      <c r="S75">
        <v>45.77</v>
      </c>
      <c r="T75">
        <v>29.38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290</v>
      </c>
      <c r="G76">
        <f t="shared" si="11"/>
        <v>152</v>
      </c>
      <c r="H76" s="112"/>
      <c r="I76">
        <f>BRPL_EOD!AE76+BRPL_EOD!AF76</f>
        <v>43.12</v>
      </c>
      <c r="J76">
        <f>BYPL_EOD!AE76+BYPL_EOD!AF76</f>
        <v>24.49</v>
      </c>
      <c r="K76">
        <f>MES_EOD!AE76+MES_EOD!AF76</f>
        <v>9.24</v>
      </c>
      <c r="L76">
        <f>NDMC_EOD!AE76+NDMC_EOD!AF76</f>
        <v>45.77</v>
      </c>
      <c r="M76">
        <f>TPDDL_EOD!AE76+TPDDL_EOD!AF76</f>
        <v>29.38</v>
      </c>
      <c r="N76">
        <f t="shared" si="6"/>
        <v>152</v>
      </c>
      <c r="O76" s="112">
        <f t="shared" si="7"/>
        <v>0</v>
      </c>
      <c r="P76">
        <v>43.12</v>
      </c>
      <c r="Q76">
        <v>24.49</v>
      </c>
      <c r="R76">
        <v>9.24</v>
      </c>
      <c r="S76">
        <v>45.77</v>
      </c>
      <c r="T76">
        <v>29.38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290</v>
      </c>
      <c r="G77">
        <f t="shared" si="11"/>
        <v>152</v>
      </c>
      <c r="H77" s="112"/>
      <c r="I77">
        <f>BRPL_EOD!AE77+BRPL_EOD!AF77</f>
        <v>43.12</v>
      </c>
      <c r="J77">
        <f>BYPL_EOD!AE77+BYPL_EOD!AF77</f>
        <v>24.49</v>
      </c>
      <c r="K77">
        <f>MES_EOD!AE77+MES_EOD!AF77</f>
        <v>9.24</v>
      </c>
      <c r="L77">
        <f>NDMC_EOD!AE77+NDMC_EOD!AF77</f>
        <v>45.77</v>
      </c>
      <c r="M77">
        <f>TPDDL_EOD!AE77+TPDDL_EOD!AF77</f>
        <v>29.38</v>
      </c>
      <c r="N77">
        <f t="shared" si="6"/>
        <v>152</v>
      </c>
      <c r="O77" s="112">
        <f t="shared" si="7"/>
        <v>0</v>
      </c>
      <c r="P77">
        <v>43.12</v>
      </c>
      <c r="Q77">
        <v>24.49</v>
      </c>
      <c r="R77">
        <v>9.24</v>
      </c>
      <c r="S77">
        <v>45.77</v>
      </c>
      <c r="T77">
        <v>29.38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290</v>
      </c>
      <c r="G78">
        <f t="shared" si="11"/>
        <v>152</v>
      </c>
      <c r="H78" s="112"/>
      <c r="I78">
        <f>BRPL_EOD!AE78+BRPL_EOD!AF78</f>
        <v>43.12</v>
      </c>
      <c r="J78">
        <f>BYPL_EOD!AE78+BYPL_EOD!AF78</f>
        <v>24.49</v>
      </c>
      <c r="K78">
        <f>MES_EOD!AE78+MES_EOD!AF78</f>
        <v>9.24</v>
      </c>
      <c r="L78">
        <f>NDMC_EOD!AE78+NDMC_EOD!AF78</f>
        <v>45.77</v>
      </c>
      <c r="M78">
        <f>TPDDL_EOD!AE78+TPDDL_EOD!AF78</f>
        <v>29.38</v>
      </c>
      <c r="N78">
        <f t="shared" si="6"/>
        <v>152</v>
      </c>
      <c r="O78" s="112">
        <f t="shared" si="7"/>
        <v>0</v>
      </c>
      <c r="P78">
        <v>43.12</v>
      </c>
      <c r="Q78">
        <v>24.49</v>
      </c>
      <c r="R78">
        <v>9.24</v>
      </c>
      <c r="S78">
        <v>45.77</v>
      </c>
      <c r="T78">
        <v>29.38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290</v>
      </c>
      <c r="G79">
        <f t="shared" si="11"/>
        <v>152</v>
      </c>
      <c r="H79" s="112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2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290</v>
      </c>
      <c r="G80">
        <f t="shared" si="11"/>
        <v>152</v>
      </c>
      <c r="H80" s="112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2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290</v>
      </c>
      <c r="G81">
        <f t="shared" si="11"/>
        <v>152</v>
      </c>
      <c r="H81" s="112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2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290</v>
      </c>
      <c r="G82">
        <f t="shared" si="11"/>
        <v>152</v>
      </c>
      <c r="H82" s="112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2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290</v>
      </c>
      <c r="G83">
        <f t="shared" si="11"/>
        <v>152</v>
      </c>
      <c r="H83" s="112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2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290</v>
      </c>
      <c r="G84">
        <f t="shared" si="11"/>
        <v>152</v>
      </c>
      <c r="H84" s="112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2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290</v>
      </c>
      <c r="G85">
        <f t="shared" si="11"/>
        <v>152</v>
      </c>
      <c r="H85" s="112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2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2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2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290</v>
      </c>
      <c r="G87">
        <f t="shared" si="11"/>
        <v>152</v>
      </c>
      <c r="H87" s="112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2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290</v>
      </c>
      <c r="G88">
        <f t="shared" si="11"/>
        <v>152</v>
      </c>
      <c r="H88" s="112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2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290</v>
      </c>
      <c r="G89">
        <f t="shared" si="11"/>
        <v>152</v>
      </c>
      <c r="H89" s="112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2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290</v>
      </c>
      <c r="G90">
        <f t="shared" si="11"/>
        <v>152</v>
      </c>
      <c r="H90" s="112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2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290</v>
      </c>
      <c r="G91">
        <f t="shared" si="11"/>
        <v>152</v>
      </c>
      <c r="H91" s="112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2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2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2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290</v>
      </c>
      <c r="G93">
        <f t="shared" si="11"/>
        <v>152</v>
      </c>
      <c r="H93" s="112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2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290</v>
      </c>
      <c r="G94">
        <f t="shared" si="11"/>
        <v>152</v>
      </c>
      <c r="H94" s="112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2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290</v>
      </c>
      <c r="G95">
        <f t="shared" si="11"/>
        <v>152</v>
      </c>
      <c r="H95" s="112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2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290</v>
      </c>
      <c r="G96">
        <f t="shared" si="11"/>
        <v>152</v>
      </c>
      <c r="H96" s="112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2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290</v>
      </c>
      <c r="G97">
        <f t="shared" si="11"/>
        <v>152</v>
      </c>
      <c r="H97" s="112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2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290</v>
      </c>
      <c r="G98">
        <f t="shared" si="11"/>
        <v>152</v>
      </c>
      <c r="H98" s="112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2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4">
        <f t="shared" si="8"/>
        <v>152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3.6055000000000001</v>
      </c>
      <c r="E99" s="114">
        <f t="shared" si="12"/>
        <v>0</v>
      </c>
      <c r="F99" s="114">
        <f t="shared" si="12"/>
        <v>6.96</v>
      </c>
      <c r="G99" s="114">
        <f t="shared" si="12"/>
        <v>3.6055000000000001</v>
      </c>
      <c r="H99" s="114"/>
      <c r="I99" s="114">
        <f t="shared" si="12"/>
        <v>1.0256999999999989</v>
      </c>
      <c r="J99" s="114">
        <f t="shared" si="12"/>
        <v>0.5800599999999988</v>
      </c>
      <c r="K99" s="114">
        <f t="shared" si="12"/>
        <v>0.21973000000000015</v>
      </c>
      <c r="L99" s="114">
        <f t="shared" si="12"/>
        <v>1.0840300000000016</v>
      </c>
      <c r="M99" s="114">
        <f t="shared" si="12"/>
        <v>0.69593000000000071</v>
      </c>
      <c r="N99" s="114">
        <f t="shared" si="12"/>
        <v>3.6054499999999989</v>
      </c>
      <c r="O99" s="114">
        <f t="shared" si="12"/>
        <v>5.0000000000096632E-5</v>
      </c>
      <c r="P99" s="114">
        <f t="shared" si="12"/>
        <v>1.0257143845468859</v>
      </c>
      <c r="Q99" s="114">
        <f t="shared" si="12"/>
        <v>0.58006799712308998</v>
      </c>
      <c r="R99" s="114">
        <f t="shared" si="12"/>
        <v>0.21973308240290451</v>
      </c>
      <c r="S99" s="114">
        <f t="shared" si="12"/>
        <v>1.0840449428043022</v>
      </c>
      <c r="T99" s="114">
        <f t="shared" si="12"/>
        <v>0.6959395931228175</v>
      </c>
      <c r="U99" s="114">
        <f t="shared" si="12"/>
        <v>3.6055000000000001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2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2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2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2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2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2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2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2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2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2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2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2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2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2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2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2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2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2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2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2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2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2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2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2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80</v>
      </c>
      <c r="G15">
        <f t="shared" si="5"/>
        <v>34.6</v>
      </c>
      <c r="H15" s="112"/>
      <c r="I15">
        <f>BRPL_EOD!AA15+BRPL_EOD!AB15</f>
        <v>14.02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10.01</v>
      </c>
      <c r="N15">
        <f t="shared" si="0"/>
        <v>34.11</v>
      </c>
      <c r="O15" s="112">
        <f t="shared" si="1"/>
        <v>0.49000000000000199</v>
      </c>
      <c r="P15">
        <v>14.22140134857813</v>
      </c>
      <c r="Q15">
        <v>8.1149223101729699</v>
      </c>
      <c r="R15">
        <v>0</v>
      </c>
      <c r="S15">
        <v>2.1098798006449724</v>
      </c>
      <c r="T15">
        <v>10.153796540603929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80</v>
      </c>
      <c r="G16">
        <f t="shared" si="5"/>
        <v>34.6</v>
      </c>
      <c r="H16" s="112"/>
      <c r="I16">
        <f>BRPL_EOD!AA16+BRPL_EOD!AB16</f>
        <v>14.02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10.01</v>
      </c>
      <c r="N16">
        <f t="shared" si="0"/>
        <v>34.11</v>
      </c>
      <c r="O16" s="112">
        <f t="shared" si="1"/>
        <v>0.49000000000000199</v>
      </c>
      <c r="P16">
        <v>14.22140134857813</v>
      </c>
      <c r="Q16">
        <v>8.1149223101729699</v>
      </c>
      <c r="R16">
        <v>0</v>
      </c>
      <c r="S16">
        <v>2.1098798006449724</v>
      </c>
      <c r="T16">
        <v>10.153796540603929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80</v>
      </c>
      <c r="G17">
        <f t="shared" si="5"/>
        <v>34.6</v>
      </c>
      <c r="H17" s="112"/>
      <c r="I17">
        <f>BRPL_EOD!AA17+BRPL_EOD!AB17</f>
        <v>14.02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10.01</v>
      </c>
      <c r="N17">
        <f t="shared" si="0"/>
        <v>34.11</v>
      </c>
      <c r="O17" s="112">
        <f t="shared" si="1"/>
        <v>0.49000000000000199</v>
      </c>
      <c r="P17">
        <v>14.22140134857813</v>
      </c>
      <c r="Q17">
        <v>8.1149223101729699</v>
      </c>
      <c r="R17">
        <v>0</v>
      </c>
      <c r="S17">
        <v>2.1098798006449724</v>
      </c>
      <c r="T17">
        <v>10.153796540603929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80</v>
      </c>
      <c r="G18">
        <f t="shared" si="5"/>
        <v>34.6</v>
      </c>
      <c r="H18" s="112"/>
      <c r="I18">
        <f>BRPL_EOD!AA18+BRPL_EOD!AB18</f>
        <v>14.02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10.01</v>
      </c>
      <c r="N18">
        <f t="shared" si="0"/>
        <v>34.11</v>
      </c>
      <c r="O18" s="112">
        <f t="shared" si="1"/>
        <v>0.49000000000000199</v>
      </c>
      <c r="P18">
        <v>14.22140134857813</v>
      </c>
      <c r="Q18">
        <v>8.1149223101729699</v>
      </c>
      <c r="R18">
        <v>0</v>
      </c>
      <c r="S18">
        <v>2.1098798006449724</v>
      </c>
      <c r="T18">
        <v>10.153796540603929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80</v>
      </c>
      <c r="G19">
        <f t="shared" si="5"/>
        <v>34.6</v>
      </c>
      <c r="H19" s="112"/>
      <c r="I19">
        <f>BRPL_EOD!AA19+BRPL_EOD!AB19</f>
        <v>14.02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10.01</v>
      </c>
      <c r="N19">
        <f t="shared" si="0"/>
        <v>34.11</v>
      </c>
      <c r="O19" s="112">
        <f t="shared" si="1"/>
        <v>0.49000000000000199</v>
      </c>
      <c r="P19">
        <v>14.22140134857813</v>
      </c>
      <c r="Q19">
        <v>8.1149223101729699</v>
      </c>
      <c r="R19">
        <v>0</v>
      </c>
      <c r="S19">
        <v>2.1098798006449724</v>
      </c>
      <c r="T19">
        <v>10.153796540603929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80</v>
      </c>
      <c r="G20">
        <f t="shared" si="5"/>
        <v>34.6</v>
      </c>
      <c r="H20" s="112"/>
      <c r="I20">
        <f>BRPL_EOD!AA20+BRPL_EOD!AB20</f>
        <v>14.02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10.01</v>
      </c>
      <c r="N20">
        <f t="shared" si="0"/>
        <v>34.11</v>
      </c>
      <c r="O20" s="112">
        <f t="shared" si="1"/>
        <v>0.49000000000000199</v>
      </c>
      <c r="P20">
        <v>14.22140134857813</v>
      </c>
      <c r="Q20">
        <v>8.1149223101729699</v>
      </c>
      <c r="R20">
        <v>0</v>
      </c>
      <c r="S20">
        <v>2.1098798006449724</v>
      </c>
      <c r="T20">
        <v>10.153796540603929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2"/>
      <c r="I21">
        <f>BRPL_EOD!AA21+BRPL_EOD!AB21</f>
        <v>14.02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10.01</v>
      </c>
      <c r="N21">
        <f t="shared" si="0"/>
        <v>34.11</v>
      </c>
      <c r="O21" s="112">
        <f t="shared" si="1"/>
        <v>0.49000000000000199</v>
      </c>
      <c r="P21">
        <v>14.22140134857813</v>
      </c>
      <c r="Q21">
        <v>8.1149223101729699</v>
      </c>
      <c r="R21">
        <v>0</v>
      </c>
      <c r="S21">
        <v>2.1098798006449724</v>
      </c>
      <c r="T21">
        <v>10.153796540603929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2"/>
      <c r="I22">
        <f>BRPL_EOD!AA22+BRPL_EOD!AB22</f>
        <v>14.02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10.01</v>
      </c>
      <c r="N22">
        <f t="shared" si="0"/>
        <v>34.11</v>
      </c>
      <c r="O22" s="112">
        <f t="shared" si="1"/>
        <v>0.49000000000000199</v>
      </c>
      <c r="P22">
        <v>14.22140134857813</v>
      </c>
      <c r="Q22">
        <v>8.1149223101729699</v>
      </c>
      <c r="R22">
        <v>0</v>
      </c>
      <c r="S22">
        <v>2.1098798006449724</v>
      </c>
      <c r="T22">
        <v>10.153796540603929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2"/>
      <c r="I23">
        <f>BRPL_EOD!AA23+BRPL_EOD!AB23</f>
        <v>14.02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10.01</v>
      </c>
      <c r="N23">
        <f t="shared" si="0"/>
        <v>34.11</v>
      </c>
      <c r="O23" s="112">
        <f t="shared" si="1"/>
        <v>0.49000000000000199</v>
      </c>
      <c r="P23">
        <v>14.22140134857813</v>
      </c>
      <c r="Q23">
        <v>8.1149223101729699</v>
      </c>
      <c r="R23">
        <v>0</v>
      </c>
      <c r="S23">
        <v>2.1098798006449724</v>
      </c>
      <c r="T23">
        <v>10.153796540603929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2"/>
      <c r="I24">
        <f>BRPL_EOD!AA24+BRPL_EOD!AB24</f>
        <v>14.02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10.01</v>
      </c>
      <c r="N24">
        <f t="shared" si="0"/>
        <v>34.11</v>
      </c>
      <c r="O24" s="112">
        <f t="shared" si="1"/>
        <v>0.49000000000000199</v>
      </c>
      <c r="P24">
        <v>14.22140134857813</v>
      </c>
      <c r="Q24">
        <v>8.1149223101729699</v>
      </c>
      <c r="R24">
        <v>0</v>
      </c>
      <c r="S24">
        <v>2.1098798006449724</v>
      </c>
      <c r="T24">
        <v>10.153796540603929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2"/>
      <c r="I25">
        <f>BRPL_EOD!AA25+BRPL_EOD!AB25</f>
        <v>14.02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10.01</v>
      </c>
      <c r="N25">
        <f t="shared" si="0"/>
        <v>34.11</v>
      </c>
      <c r="O25" s="112">
        <f t="shared" si="1"/>
        <v>0.49000000000000199</v>
      </c>
      <c r="P25">
        <v>14.22140134857813</v>
      </c>
      <c r="Q25">
        <v>8.1149223101729699</v>
      </c>
      <c r="R25">
        <v>0</v>
      </c>
      <c r="S25">
        <v>2.1098798006449724</v>
      </c>
      <c r="T25">
        <v>10.153796540603929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80</v>
      </c>
      <c r="G26">
        <f t="shared" si="5"/>
        <v>34.6</v>
      </c>
      <c r="H26" s="112"/>
      <c r="I26">
        <f>BRPL_EOD!AA26+BRPL_EOD!AB26</f>
        <v>14.02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10.01</v>
      </c>
      <c r="N26">
        <f t="shared" si="0"/>
        <v>34.11</v>
      </c>
      <c r="O26" s="112">
        <f t="shared" si="1"/>
        <v>0.49000000000000199</v>
      </c>
      <c r="P26">
        <v>14.22140134857813</v>
      </c>
      <c r="Q26">
        <v>8.1149223101729699</v>
      </c>
      <c r="R26">
        <v>0</v>
      </c>
      <c r="S26">
        <v>2.1098798006449724</v>
      </c>
      <c r="T26">
        <v>10.153796540603929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2"/>
      <c r="I27">
        <f>BRPL_EOD!AA27+BRPL_EOD!AB27</f>
        <v>14.02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10.01</v>
      </c>
      <c r="N27">
        <f t="shared" si="0"/>
        <v>34.11</v>
      </c>
      <c r="O27" s="112">
        <f t="shared" si="1"/>
        <v>0.49000000000000199</v>
      </c>
      <c r="P27">
        <v>14.22140134857813</v>
      </c>
      <c r="Q27">
        <v>8.1149223101729699</v>
      </c>
      <c r="R27">
        <v>0</v>
      </c>
      <c r="S27">
        <v>2.1098798006449724</v>
      </c>
      <c r="T27">
        <v>10.153796540603929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2"/>
      <c r="I28">
        <f>BRPL_EOD!AA28+BRPL_EOD!AB28</f>
        <v>14.02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10.01</v>
      </c>
      <c r="N28">
        <f t="shared" si="0"/>
        <v>34.11</v>
      </c>
      <c r="O28" s="112">
        <f t="shared" si="1"/>
        <v>0.49000000000000199</v>
      </c>
      <c r="P28">
        <v>14.22140134857813</v>
      </c>
      <c r="Q28">
        <v>8.1149223101729699</v>
      </c>
      <c r="R28">
        <v>0</v>
      </c>
      <c r="S28">
        <v>2.1098798006449724</v>
      </c>
      <c r="T28">
        <v>10.153796540603929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2"/>
      <c r="I29">
        <f>BRPL_EOD!AA29+BRPL_EOD!AB29</f>
        <v>14.02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10.01</v>
      </c>
      <c r="N29">
        <f t="shared" si="0"/>
        <v>34.11</v>
      </c>
      <c r="O29" s="112">
        <f t="shared" si="1"/>
        <v>0.49000000000000199</v>
      </c>
      <c r="P29">
        <v>14.22140134857813</v>
      </c>
      <c r="Q29">
        <v>8.1149223101729699</v>
      </c>
      <c r="R29">
        <v>0</v>
      </c>
      <c r="S29">
        <v>2.1098798006449724</v>
      </c>
      <c r="T29">
        <v>10.153796540603929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2"/>
      <c r="I30">
        <f>BRPL_EOD!AA30+BRPL_EOD!AB30</f>
        <v>14.02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10.01</v>
      </c>
      <c r="N30">
        <f t="shared" si="0"/>
        <v>34.11</v>
      </c>
      <c r="O30" s="112">
        <f t="shared" si="1"/>
        <v>0.49000000000000199</v>
      </c>
      <c r="P30">
        <v>14.22140134857813</v>
      </c>
      <c r="Q30">
        <v>8.1149223101729699</v>
      </c>
      <c r="R30">
        <v>0</v>
      </c>
      <c r="S30">
        <v>2.1098798006449724</v>
      </c>
      <c r="T30">
        <v>10.153796540603929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80</v>
      </c>
      <c r="G31">
        <f t="shared" si="5"/>
        <v>34.6</v>
      </c>
      <c r="H31" s="112"/>
      <c r="I31">
        <f>BRPL_EOD!AA31+BRPL_EOD!AB31</f>
        <v>14.02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10.01</v>
      </c>
      <c r="N31">
        <f t="shared" si="0"/>
        <v>34.11</v>
      </c>
      <c r="O31" s="112">
        <f t="shared" si="1"/>
        <v>0.49000000000000199</v>
      </c>
      <c r="P31">
        <v>14.22140134857813</v>
      </c>
      <c r="Q31">
        <v>8.1149223101729699</v>
      </c>
      <c r="R31">
        <v>0</v>
      </c>
      <c r="S31">
        <v>2.1098798006449724</v>
      </c>
      <c r="T31">
        <v>10.153796540603929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80</v>
      </c>
      <c r="G32">
        <f t="shared" si="5"/>
        <v>34.6</v>
      </c>
      <c r="H32" s="112"/>
      <c r="I32">
        <f>BRPL_EOD!AA32+BRPL_EOD!AB32</f>
        <v>14.02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10.01</v>
      </c>
      <c r="N32">
        <f t="shared" si="0"/>
        <v>34.11</v>
      </c>
      <c r="O32" s="112">
        <f t="shared" si="1"/>
        <v>0.49000000000000199</v>
      </c>
      <c r="P32">
        <v>14.22140134857813</v>
      </c>
      <c r="Q32">
        <v>8.1149223101729699</v>
      </c>
      <c r="R32">
        <v>0</v>
      </c>
      <c r="S32">
        <v>2.1098798006449724</v>
      </c>
      <c r="T32">
        <v>10.153796540603929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80</v>
      </c>
      <c r="G33">
        <f t="shared" si="5"/>
        <v>34.6</v>
      </c>
      <c r="H33" s="112"/>
      <c r="I33">
        <f>BRPL_EOD!AA33+BRPL_EOD!AB33</f>
        <v>14.02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10.01</v>
      </c>
      <c r="N33">
        <f t="shared" si="0"/>
        <v>34.11</v>
      </c>
      <c r="O33" s="112">
        <f t="shared" si="1"/>
        <v>0.49000000000000199</v>
      </c>
      <c r="P33">
        <v>14.22140134857813</v>
      </c>
      <c r="Q33">
        <v>8.1149223101729699</v>
      </c>
      <c r="R33">
        <v>0</v>
      </c>
      <c r="S33">
        <v>2.1098798006449724</v>
      </c>
      <c r="T33">
        <v>10.153796540603929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80</v>
      </c>
      <c r="G34">
        <f t="shared" si="5"/>
        <v>34.6</v>
      </c>
      <c r="H34" s="112"/>
      <c r="I34">
        <f>BRPL_EOD!AA34+BRPL_EOD!AB34</f>
        <v>14.02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10.01</v>
      </c>
      <c r="N34">
        <f t="shared" si="0"/>
        <v>34.11</v>
      </c>
      <c r="O34" s="112">
        <f t="shared" si="1"/>
        <v>0.49000000000000199</v>
      </c>
      <c r="P34">
        <v>14.22140134857813</v>
      </c>
      <c r="Q34">
        <v>8.1149223101729699</v>
      </c>
      <c r="R34">
        <v>0</v>
      </c>
      <c r="S34">
        <v>2.1098798006449724</v>
      </c>
      <c r="T34">
        <v>10.153796540603929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80</v>
      </c>
      <c r="G35">
        <f t="shared" si="5"/>
        <v>34.6</v>
      </c>
      <c r="H35" s="112"/>
      <c r="I35">
        <f>BRPL_EOD!AA35+BRPL_EOD!AB35</f>
        <v>14.02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10.01</v>
      </c>
      <c r="N35">
        <f t="shared" si="0"/>
        <v>34.11</v>
      </c>
      <c r="O35" s="112">
        <f t="shared" si="1"/>
        <v>0.49000000000000199</v>
      </c>
      <c r="P35">
        <v>14.22140134857813</v>
      </c>
      <c r="Q35">
        <v>8.1149223101729699</v>
      </c>
      <c r="R35">
        <v>0</v>
      </c>
      <c r="S35">
        <v>2.1098798006449724</v>
      </c>
      <c r="T35">
        <v>10.153796540603929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80</v>
      </c>
      <c r="G36">
        <f t="shared" si="5"/>
        <v>34.6</v>
      </c>
      <c r="H36" s="112"/>
      <c r="I36">
        <f>BRPL_EOD!AA36+BRPL_EOD!AB36</f>
        <v>14.02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10.01</v>
      </c>
      <c r="N36">
        <f t="shared" si="0"/>
        <v>34.11</v>
      </c>
      <c r="O36" s="112">
        <f t="shared" si="1"/>
        <v>0.49000000000000199</v>
      </c>
      <c r="P36">
        <v>14.22140134857813</v>
      </c>
      <c r="Q36">
        <v>8.1149223101729699</v>
      </c>
      <c r="R36">
        <v>0</v>
      </c>
      <c r="S36">
        <v>2.1098798006449724</v>
      </c>
      <c r="T36">
        <v>10.153796540603929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80</v>
      </c>
      <c r="G37">
        <f t="shared" si="5"/>
        <v>34.6</v>
      </c>
      <c r="H37" s="112"/>
      <c r="I37">
        <f>BRPL_EOD!AA37+BRPL_EOD!AB37</f>
        <v>14.02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10.01</v>
      </c>
      <c r="N37">
        <f t="shared" si="0"/>
        <v>34.11</v>
      </c>
      <c r="O37" s="112">
        <f t="shared" si="1"/>
        <v>0.49000000000000199</v>
      </c>
      <c r="P37">
        <v>14.22140134857813</v>
      </c>
      <c r="Q37">
        <v>8.1149223101729699</v>
      </c>
      <c r="R37">
        <v>0</v>
      </c>
      <c r="S37">
        <v>2.1098798006449724</v>
      </c>
      <c r="T37">
        <v>10.153796540603929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2"/>
      <c r="I38">
        <f>BRPL_EOD!AA38+BRPL_EOD!AB38</f>
        <v>14.02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10.01</v>
      </c>
      <c r="N38">
        <f t="shared" si="0"/>
        <v>34.11</v>
      </c>
      <c r="O38" s="112">
        <f t="shared" si="1"/>
        <v>0.49000000000000199</v>
      </c>
      <c r="P38">
        <v>14.22140134857813</v>
      </c>
      <c r="Q38">
        <v>8.1149223101729699</v>
      </c>
      <c r="R38">
        <v>0</v>
      </c>
      <c r="S38">
        <v>2.1098798006449724</v>
      </c>
      <c r="T38">
        <v>10.153796540603929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80</v>
      </c>
      <c r="G39">
        <f t="shared" si="5"/>
        <v>34.6</v>
      </c>
      <c r="H39" s="112"/>
      <c r="I39">
        <f>BRPL_EOD!AA39+BRPL_EOD!AB39</f>
        <v>14.02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10.01</v>
      </c>
      <c r="N39">
        <f t="shared" si="0"/>
        <v>34.11</v>
      </c>
      <c r="O39" s="112">
        <f t="shared" si="1"/>
        <v>0.49000000000000199</v>
      </c>
      <c r="P39">
        <v>14.22140134857813</v>
      </c>
      <c r="Q39">
        <v>8.1149223101729699</v>
      </c>
      <c r="R39">
        <v>0</v>
      </c>
      <c r="S39">
        <v>2.1098798006449724</v>
      </c>
      <c r="T39">
        <v>10.153796540603929</v>
      </c>
      <c r="U39" s="114">
        <f t="shared" si="2"/>
        <v>34.6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80</v>
      </c>
      <c r="G40">
        <f t="shared" si="5"/>
        <v>34.6</v>
      </c>
      <c r="H40" s="112"/>
      <c r="I40">
        <f>BRPL_EOD!AA40+BRPL_EOD!AB40</f>
        <v>14.02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10.01</v>
      </c>
      <c r="N40">
        <f t="shared" si="0"/>
        <v>34.11</v>
      </c>
      <c r="O40" s="112">
        <f t="shared" si="1"/>
        <v>0.49000000000000199</v>
      </c>
      <c r="P40">
        <v>14.22140134857813</v>
      </c>
      <c r="Q40">
        <v>8.1149223101729699</v>
      </c>
      <c r="R40">
        <v>0</v>
      </c>
      <c r="S40">
        <v>2.1098798006449724</v>
      </c>
      <c r="T40">
        <v>10.153796540603929</v>
      </c>
      <c r="U40" s="114">
        <f t="shared" si="2"/>
        <v>34.6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80</v>
      </c>
      <c r="G41">
        <f t="shared" si="5"/>
        <v>34.6</v>
      </c>
      <c r="H41" s="112"/>
      <c r="I41">
        <f>BRPL_EOD!AA41+BRPL_EOD!AB41</f>
        <v>14.02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10.01</v>
      </c>
      <c r="N41">
        <f t="shared" si="0"/>
        <v>34.11</v>
      </c>
      <c r="O41" s="112">
        <f t="shared" si="1"/>
        <v>0.49000000000000199</v>
      </c>
      <c r="P41">
        <v>14.22140134857813</v>
      </c>
      <c r="Q41">
        <v>8.1149223101729699</v>
      </c>
      <c r="R41">
        <v>0</v>
      </c>
      <c r="S41">
        <v>2.1098798006449724</v>
      </c>
      <c r="T41">
        <v>10.153796540603929</v>
      </c>
      <c r="U41" s="114">
        <f t="shared" si="2"/>
        <v>34.6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80</v>
      </c>
      <c r="G42">
        <f t="shared" si="5"/>
        <v>34.6</v>
      </c>
      <c r="H42" s="112"/>
      <c r="I42">
        <f>BRPL_EOD!AA42+BRPL_EOD!AB42</f>
        <v>14.02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10.01</v>
      </c>
      <c r="N42">
        <f t="shared" si="0"/>
        <v>34.11</v>
      </c>
      <c r="O42" s="112">
        <f t="shared" si="1"/>
        <v>0.49000000000000199</v>
      </c>
      <c r="P42">
        <v>14.22140134857813</v>
      </c>
      <c r="Q42">
        <v>8.1149223101729699</v>
      </c>
      <c r="R42">
        <v>0</v>
      </c>
      <c r="S42">
        <v>2.1098798006449724</v>
      </c>
      <c r="T42">
        <v>10.153796540603929</v>
      </c>
      <c r="U42" s="114">
        <f t="shared" si="2"/>
        <v>34.6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80</v>
      </c>
      <c r="G43">
        <f t="shared" si="5"/>
        <v>34.6</v>
      </c>
      <c r="H43" s="112"/>
      <c r="I43">
        <f>BRPL_EOD!AA43+BRPL_EOD!AB43</f>
        <v>14.02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10.01</v>
      </c>
      <c r="N43">
        <f t="shared" si="0"/>
        <v>34.11</v>
      </c>
      <c r="O43" s="112">
        <f t="shared" si="1"/>
        <v>0.49000000000000199</v>
      </c>
      <c r="P43">
        <v>14.22140134857813</v>
      </c>
      <c r="Q43">
        <v>8.1149223101729699</v>
      </c>
      <c r="R43">
        <v>0</v>
      </c>
      <c r="S43">
        <v>2.1098798006449724</v>
      </c>
      <c r="T43">
        <v>10.153796540603929</v>
      </c>
      <c r="U43" s="114">
        <f t="shared" si="2"/>
        <v>34.6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80</v>
      </c>
      <c r="G44">
        <f t="shared" si="5"/>
        <v>34.6</v>
      </c>
      <c r="H44" s="112"/>
      <c r="I44">
        <f>BRPL_EOD!AA44+BRPL_EOD!AB44</f>
        <v>14.02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10.01</v>
      </c>
      <c r="N44">
        <f t="shared" si="0"/>
        <v>34.11</v>
      </c>
      <c r="O44" s="112">
        <f t="shared" si="1"/>
        <v>0.49000000000000199</v>
      </c>
      <c r="P44">
        <v>14.22140134857813</v>
      </c>
      <c r="Q44">
        <v>8.1149223101729699</v>
      </c>
      <c r="R44">
        <v>0</v>
      </c>
      <c r="S44">
        <v>2.1098798006449724</v>
      </c>
      <c r="T44">
        <v>10.153796540603929</v>
      </c>
      <c r="U44" s="114">
        <f t="shared" si="2"/>
        <v>34.6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80</v>
      </c>
      <c r="G45">
        <f t="shared" si="5"/>
        <v>34.6</v>
      </c>
      <c r="H45" s="112"/>
      <c r="I45">
        <f>BRPL_EOD!AA45+BRPL_EOD!AB45</f>
        <v>14.02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10.01</v>
      </c>
      <c r="N45">
        <f t="shared" si="0"/>
        <v>34.11</v>
      </c>
      <c r="O45" s="112">
        <f t="shared" si="1"/>
        <v>0.49000000000000199</v>
      </c>
      <c r="P45">
        <v>14.22140134857813</v>
      </c>
      <c r="Q45">
        <v>8.1149223101729699</v>
      </c>
      <c r="R45">
        <v>0</v>
      </c>
      <c r="S45">
        <v>2.1098798006449724</v>
      </c>
      <c r="T45">
        <v>10.153796540603929</v>
      </c>
      <c r="U45" s="114">
        <f t="shared" si="2"/>
        <v>34.6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80</v>
      </c>
      <c r="G46">
        <f t="shared" si="5"/>
        <v>34.6</v>
      </c>
      <c r="H46" s="112"/>
      <c r="I46">
        <f>BRPL_EOD!AA46+BRPL_EOD!AB46</f>
        <v>14.02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10.01</v>
      </c>
      <c r="N46">
        <f t="shared" si="0"/>
        <v>34.11</v>
      </c>
      <c r="O46" s="112">
        <f t="shared" si="1"/>
        <v>0.49000000000000199</v>
      </c>
      <c r="P46">
        <v>14.22140134857813</v>
      </c>
      <c r="Q46">
        <v>8.1149223101729699</v>
      </c>
      <c r="R46">
        <v>0</v>
      </c>
      <c r="S46">
        <v>2.1098798006449724</v>
      </c>
      <c r="T46">
        <v>10.153796540603929</v>
      </c>
      <c r="U46" s="114">
        <f t="shared" si="2"/>
        <v>34.6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80</v>
      </c>
      <c r="G47">
        <f t="shared" si="5"/>
        <v>34.6</v>
      </c>
      <c r="H47" s="112"/>
      <c r="I47">
        <f>BRPL_EOD!AA47+BRPL_EOD!AB47</f>
        <v>14.02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10.01</v>
      </c>
      <c r="N47">
        <f t="shared" si="0"/>
        <v>34.11</v>
      </c>
      <c r="O47" s="112">
        <f t="shared" si="1"/>
        <v>0.49000000000000199</v>
      </c>
      <c r="P47">
        <v>14.22140134857813</v>
      </c>
      <c r="Q47">
        <v>8.1149223101729699</v>
      </c>
      <c r="R47">
        <v>0</v>
      </c>
      <c r="S47">
        <v>2.1098798006449724</v>
      </c>
      <c r="T47">
        <v>10.153796540603929</v>
      </c>
      <c r="U47" s="114">
        <f t="shared" si="2"/>
        <v>34.6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80</v>
      </c>
      <c r="G48">
        <f t="shared" si="5"/>
        <v>34.6</v>
      </c>
      <c r="H48" s="112"/>
      <c r="I48">
        <f>BRPL_EOD!AA48+BRPL_EOD!AB48</f>
        <v>14.02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10.01</v>
      </c>
      <c r="N48">
        <f t="shared" si="0"/>
        <v>34.11</v>
      </c>
      <c r="O48" s="112">
        <f t="shared" si="1"/>
        <v>0.49000000000000199</v>
      </c>
      <c r="P48">
        <v>14.22140134857813</v>
      </c>
      <c r="Q48">
        <v>8.1149223101729699</v>
      </c>
      <c r="R48">
        <v>0</v>
      </c>
      <c r="S48">
        <v>2.1098798006449724</v>
      </c>
      <c r="T48">
        <v>10.153796540603929</v>
      </c>
      <c r="U48" s="114">
        <f t="shared" si="2"/>
        <v>34.6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80</v>
      </c>
      <c r="G49">
        <f t="shared" si="5"/>
        <v>34.6</v>
      </c>
      <c r="H49" s="112"/>
      <c r="I49">
        <f>BRPL_EOD!AA49+BRPL_EOD!AB49</f>
        <v>14.02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10.01</v>
      </c>
      <c r="N49">
        <f t="shared" si="0"/>
        <v>34.11</v>
      </c>
      <c r="O49" s="112">
        <f t="shared" si="1"/>
        <v>0.49000000000000199</v>
      </c>
      <c r="P49">
        <v>14.22140134857813</v>
      </c>
      <c r="Q49">
        <v>8.1149223101729699</v>
      </c>
      <c r="R49">
        <v>0</v>
      </c>
      <c r="S49">
        <v>2.1098798006449724</v>
      </c>
      <c r="T49">
        <v>10.153796540603929</v>
      </c>
      <c r="U49" s="114">
        <f t="shared" si="2"/>
        <v>34.6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80</v>
      </c>
      <c r="G50">
        <f t="shared" si="5"/>
        <v>34.6</v>
      </c>
      <c r="H50" s="112"/>
      <c r="I50">
        <f>BRPL_EOD!AA50+BRPL_EOD!AB50</f>
        <v>14.02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10.01</v>
      </c>
      <c r="N50">
        <f t="shared" si="0"/>
        <v>34.11</v>
      </c>
      <c r="O50" s="112">
        <f t="shared" si="1"/>
        <v>0.49000000000000199</v>
      </c>
      <c r="P50">
        <v>14.22140134857813</v>
      </c>
      <c r="Q50">
        <v>8.1149223101729699</v>
      </c>
      <c r="R50">
        <v>0</v>
      </c>
      <c r="S50">
        <v>2.1098798006449724</v>
      </c>
      <c r="T50">
        <v>10.153796540603929</v>
      </c>
      <c r="U50" s="114">
        <f t="shared" si="2"/>
        <v>34.6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80</v>
      </c>
      <c r="G51">
        <f t="shared" si="5"/>
        <v>34.6</v>
      </c>
      <c r="H51" s="112"/>
      <c r="I51">
        <f>BRPL_EOD!AA51+BRPL_EOD!AB51</f>
        <v>14.02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10.01</v>
      </c>
      <c r="N51">
        <f t="shared" si="0"/>
        <v>34.11</v>
      </c>
      <c r="O51" s="112">
        <f t="shared" si="1"/>
        <v>0.49000000000000199</v>
      </c>
      <c r="P51">
        <v>14.22140134857813</v>
      </c>
      <c r="Q51">
        <v>8.1149223101729699</v>
      </c>
      <c r="R51">
        <v>0</v>
      </c>
      <c r="S51">
        <v>2.1098798006449724</v>
      </c>
      <c r="T51">
        <v>10.153796540603929</v>
      </c>
      <c r="U51" s="114">
        <f t="shared" si="2"/>
        <v>34.6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80</v>
      </c>
      <c r="G52">
        <f t="shared" si="5"/>
        <v>34.6</v>
      </c>
      <c r="H52" s="112"/>
      <c r="I52">
        <f>BRPL_EOD!AA52+BRPL_EOD!AB52</f>
        <v>14.02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10.01</v>
      </c>
      <c r="N52">
        <f t="shared" si="0"/>
        <v>34.11</v>
      </c>
      <c r="O52" s="112">
        <f t="shared" si="1"/>
        <v>0.49000000000000199</v>
      </c>
      <c r="P52">
        <v>14.22140134857813</v>
      </c>
      <c r="Q52">
        <v>8.1149223101729699</v>
      </c>
      <c r="R52">
        <v>0</v>
      </c>
      <c r="S52">
        <v>2.1098798006449724</v>
      </c>
      <c r="T52">
        <v>10.153796540603929</v>
      </c>
      <c r="U52" s="114">
        <f t="shared" si="2"/>
        <v>34.6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80</v>
      </c>
      <c r="G53">
        <f t="shared" si="5"/>
        <v>34.6</v>
      </c>
      <c r="H53" s="112"/>
      <c r="I53">
        <f>BRPL_EOD!AA53+BRPL_EOD!AB53</f>
        <v>14.02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10.01</v>
      </c>
      <c r="N53">
        <f t="shared" si="0"/>
        <v>34.11</v>
      </c>
      <c r="O53" s="112">
        <f t="shared" si="1"/>
        <v>0.49000000000000199</v>
      </c>
      <c r="P53">
        <v>14.22140134857813</v>
      </c>
      <c r="Q53">
        <v>8.1149223101729699</v>
      </c>
      <c r="R53">
        <v>0</v>
      </c>
      <c r="S53">
        <v>2.1098798006449724</v>
      </c>
      <c r="T53">
        <v>10.153796540603929</v>
      </c>
      <c r="U53" s="114">
        <f t="shared" si="2"/>
        <v>34.6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80</v>
      </c>
      <c r="G54">
        <f t="shared" si="5"/>
        <v>34.6</v>
      </c>
      <c r="H54" s="112"/>
      <c r="I54">
        <f>BRPL_EOD!AA54+BRPL_EOD!AB54</f>
        <v>14.02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10.01</v>
      </c>
      <c r="N54">
        <f t="shared" si="0"/>
        <v>34.11</v>
      </c>
      <c r="O54" s="112">
        <f t="shared" si="1"/>
        <v>0.49000000000000199</v>
      </c>
      <c r="P54">
        <v>14.22140134857813</v>
      </c>
      <c r="Q54">
        <v>8.1149223101729699</v>
      </c>
      <c r="R54">
        <v>0</v>
      </c>
      <c r="S54">
        <v>2.1098798006449724</v>
      </c>
      <c r="T54">
        <v>10.153796540603929</v>
      </c>
      <c r="U54" s="114">
        <f t="shared" si="2"/>
        <v>34.6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80</v>
      </c>
      <c r="G55">
        <f t="shared" si="5"/>
        <v>33.6</v>
      </c>
      <c r="H55" s="112"/>
      <c r="I55">
        <f>BRPL_EOD!AA55+BRPL_EOD!AB55</f>
        <v>13.03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33.11</v>
      </c>
      <c r="O55" s="112">
        <f t="shared" si="1"/>
        <v>0.49000000000000199</v>
      </c>
      <c r="P55">
        <v>13.222832980972516</v>
      </c>
      <c r="Q55">
        <v>8.1183932346723058</v>
      </c>
      <c r="R55">
        <v>0</v>
      </c>
      <c r="S55">
        <v>2.1107822410147992</v>
      </c>
      <c r="T55">
        <v>10.147991543340382</v>
      </c>
      <c r="U55" s="114">
        <f t="shared" si="2"/>
        <v>33.600000000000009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80</v>
      </c>
      <c r="G56">
        <f t="shared" si="5"/>
        <v>33.6</v>
      </c>
      <c r="H56" s="112"/>
      <c r="I56">
        <f>BRPL_EOD!AA56+BRPL_EOD!AB56</f>
        <v>13.03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33.11</v>
      </c>
      <c r="O56" s="112">
        <f t="shared" si="1"/>
        <v>0.49000000000000199</v>
      </c>
      <c r="P56">
        <v>13.222832980972516</v>
      </c>
      <c r="Q56">
        <v>8.1183932346723058</v>
      </c>
      <c r="R56">
        <v>0</v>
      </c>
      <c r="S56">
        <v>2.1107822410147992</v>
      </c>
      <c r="T56">
        <v>10.147991543340382</v>
      </c>
      <c r="U56" s="114">
        <f t="shared" si="2"/>
        <v>33.600000000000009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80</v>
      </c>
      <c r="G57">
        <f t="shared" si="5"/>
        <v>33.6</v>
      </c>
      <c r="H57" s="112"/>
      <c r="I57">
        <f>BRPL_EOD!AA57+BRPL_EOD!AB57</f>
        <v>13.03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33.11</v>
      </c>
      <c r="O57" s="112">
        <f t="shared" si="1"/>
        <v>0.49000000000000199</v>
      </c>
      <c r="P57">
        <v>13.222832980972516</v>
      </c>
      <c r="Q57">
        <v>8.1183932346723058</v>
      </c>
      <c r="R57">
        <v>0</v>
      </c>
      <c r="S57">
        <v>2.1107822410147992</v>
      </c>
      <c r="T57">
        <v>10.147991543340382</v>
      </c>
      <c r="U57" s="114">
        <f t="shared" si="2"/>
        <v>33.600000000000009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80</v>
      </c>
      <c r="G58">
        <f t="shared" si="5"/>
        <v>33.6</v>
      </c>
      <c r="H58" s="112"/>
      <c r="I58">
        <f>BRPL_EOD!AA58+BRPL_EOD!AB58</f>
        <v>13.03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33.11</v>
      </c>
      <c r="O58" s="112">
        <f t="shared" si="1"/>
        <v>0.49000000000000199</v>
      </c>
      <c r="P58">
        <v>13.222832980972516</v>
      </c>
      <c r="Q58">
        <v>8.1183932346723058</v>
      </c>
      <c r="R58">
        <v>0</v>
      </c>
      <c r="S58">
        <v>2.1107822410147992</v>
      </c>
      <c r="T58">
        <v>10.147991543340382</v>
      </c>
      <c r="U58" s="114">
        <f t="shared" si="2"/>
        <v>33.600000000000009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80</v>
      </c>
      <c r="G59">
        <f t="shared" si="5"/>
        <v>33.6</v>
      </c>
      <c r="H59" s="112"/>
      <c r="I59">
        <f>BRPL_EOD!AA59+BRPL_EOD!AB59</f>
        <v>13.03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33.11</v>
      </c>
      <c r="O59" s="112">
        <f t="shared" si="1"/>
        <v>0.49000000000000199</v>
      </c>
      <c r="P59">
        <v>13.222832980972516</v>
      </c>
      <c r="Q59">
        <v>8.1183932346723058</v>
      </c>
      <c r="R59">
        <v>0</v>
      </c>
      <c r="S59">
        <v>2.1107822410147992</v>
      </c>
      <c r="T59">
        <v>10.147991543340382</v>
      </c>
      <c r="U59" s="114">
        <f t="shared" si="2"/>
        <v>33.600000000000009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80</v>
      </c>
      <c r="G60">
        <f t="shared" si="5"/>
        <v>33.6</v>
      </c>
      <c r="H60" s="112"/>
      <c r="I60">
        <f>BRPL_EOD!AA60+BRPL_EOD!AB60</f>
        <v>13.03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33.11</v>
      </c>
      <c r="O60" s="112">
        <f t="shared" si="1"/>
        <v>0.49000000000000199</v>
      </c>
      <c r="P60">
        <v>13.222832980972516</v>
      </c>
      <c r="Q60">
        <v>8.1183932346723058</v>
      </c>
      <c r="R60">
        <v>0</v>
      </c>
      <c r="S60">
        <v>2.1107822410147992</v>
      </c>
      <c r="T60">
        <v>10.147991543340382</v>
      </c>
      <c r="U60" s="114">
        <f t="shared" si="2"/>
        <v>33.600000000000009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80</v>
      </c>
      <c r="G61">
        <f t="shared" si="5"/>
        <v>33.6</v>
      </c>
      <c r="H61" s="112"/>
      <c r="I61">
        <f>BRPL_EOD!AA61+BRPL_EOD!AB61</f>
        <v>13.03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33.11</v>
      </c>
      <c r="O61" s="112">
        <f t="shared" si="1"/>
        <v>0.49000000000000199</v>
      </c>
      <c r="P61">
        <v>13.222832980972516</v>
      </c>
      <c r="Q61">
        <v>8.1183932346723058</v>
      </c>
      <c r="R61">
        <v>0</v>
      </c>
      <c r="S61">
        <v>2.1107822410147992</v>
      </c>
      <c r="T61">
        <v>10.147991543340382</v>
      </c>
      <c r="U61" s="114">
        <f t="shared" si="2"/>
        <v>33.600000000000009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80</v>
      </c>
      <c r="G62">
        <f t="shared" si="5"/>
        <v>33.6</v>
      </c>
      <c r="H62" s="112"/>
      <c r="I62">
        <f>BRPL_EOD!AA62+BRPL_EOD!AB62</f>
        <v>13.03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33.11</v>
      </c>
      <c r="O62" s="112">
        <f t="shared" si="1"/>
        <v>0.49000000000000199</v>
      </c>
      <c r="P62">
        <v>13.222832980972516</v>
      </c>
      <c r="Q62">
        <v>8.1183932346723058</v>
      </c>
      <c r="R62">
        <v>0</v>
      </c>
      <c r="S62">
        <v>2.1107822410147992</v>
      </c>
      <c r="T62">
        <v>10.147991543340382</v>
      </c>
      <c r="U62" s="114">
        <f t="shared" si="2"/>
        <v>33.600000000000009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80</v>
      </c>
      <c r="G63">
        <f t="shared" si="5"/>
        <v>33.6</v>
      </c>
      <c r="H63" s="112"/>
      <c r="I63">
        <f>BRPL_EOD!AA63+BRPL_EOD!AB63</f>
        <v>13.03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33.11</v>
      </c>
      <c r="O63" s="112">
        <f t="shared" si="1"/>
        <v>0.49000000000000199</v>
      </c>
      <c r="P63">
        <v>13.222832980972516</v>
      </c>
      <c r="Q63">
        <v>8.1183932346723058</v>
      </c>
      <c r="R63">
        <v>0</v>
      </c>
      <c r="S63">
        <v>2.1107822410147992</v>
      </c>
      <c r="T63">
        <v>10.147991543340382</v>
      </c>
      <c r="U63" s="114">
        <f t="shared" si="2"/>
        <v>33.600000000000009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80</v>
      </c>
      <c r="G64">
        <f t="shared" si="5"/>
        <v>33.6</v>
      </c>
      <c r="H64" s="112"/>
      <c r="I64">
        <f>BRPL_EOD!AA64+BRPL_EOD!AB64</f>
        <v>13.03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33.11</v>
      </c>
      <c r="O64" s="112">
        <f t="shared" si="1"/>
        <v>0.49000000000000199</v>
      </c>
      <c r="P64">
        <v>13.222832980972516</v>
      </c>
      <c r="Q64">
        <v>8.1183932346723058</v>
      </c>
      <c r="R64">
        <v>0</v>
      </c>
      <c r="S64">
        <v>2.1107822410147992</v>
      </c>
      <c r="T64">
        <v>10.147991543340382</v>
      </c>
      <c r="U64" s="114">
        <f t="shared" si="2"/>
        <v>33.600000000000009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80</v>
      </c>
      <c r="G65">
        <f t="shared" si="5"/>
        <v>34.6</v>
      </c>
      <c r="H65" s="112"/>
      <c r="I65">
        <f>BRPL_EOD!AA65+BRPL_EOD!AB65</f>
        <v>14.02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10.01</v>
      </c>
      <c r="N65">
        <f t="shared" si="0"/>
        <v>34.11</v>
      </c>
      <c r="O65" s="112">
        <f t="shared" si="1"/>
        <v>0.49000000000000199</v>
      </c>
      <c r="P65">
        <v>14.22140134857813</v>
      </c>
      <c r="Q65">
        <v>8.1149223101729699</v>
      </c>
      <c r="R65">
        <v>0</v>
      </c>
      <c r="S65">
        <v>2.1098798006449724</v>
      </c>
      <c r="T65">
        <v>10.153796540603929</v>
      </c>
      <c r="U65" s="114">
        <f t="shared" si="2"/>
        <v>34.6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80</v>
      </c>
      <c r="G66">
        <f t="shared" si="5"/>
        <v>34.6</v>
      </c>
      <c r="H66" s="112"/>
      <c r="I66">
        <f>BRPL_EOD!AA66+BRPL_EOD!AB66</f>
        <v>14.02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10.01</v>
      </c>
      <c r="N66">
        <f t="shared" si="0"/>
        <v>34.11</v>
      </c>
      <c r="O66" s="112">
        <f t="shared" si="1"/>
        <v>0.49000000000000199</v>
      </c>
      <c r="P66">
        <v>14.22140134857813</v>
      </c>
      <c r="Q66">
        <v>8.1149223101729699</v>
      </c>
      <c r="R66">
        <v>0</v>
      </c>
      <c r="S66">
        <v>2.1098798006449724</v>
      </c>
      <c r="T66">
        <v>10.153796540603929</v>
      </c>
      <c r="U66" s="114">
        <f t="shared" si="2"/>
        <v>34.6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80</v>
      </c>
      <c r="G67">
        <f t="shared" si="5"/>
        <v>34.6</v>
      </c>
      <c r="H67" s="112"/>
      <c r="I67">
        <f>BRPL_EOD!AA67+BRPL_EOD!AB67</f>
        <v>14.02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10.01</v>
      </c>
      <c r="N67">
        <f t="shared" ref="N67:N98" si="6">SUM(I67:M67)</f>
        <v>34.11</v>
      </c>
      <c r="O67" s="112">
        <f t="shared" ref="O67:O98" si="7">G67-N67</f>
        <v>0.49000000000000199</v>
      </c>
      <c r="P67">
        <v>14.22140134857813</v>
      </c>
      <c r="Q67">
        <v>8.1149223101729699</v>
      </c>
      <c r="R67">
        <v>0</v>
      </c>
      <c r="S67">
        <v>2.1098798006449724</v>
      </c>
      <c r="T67">
        <v>10.153796540603929</v>
      </c>
      <c r="U67" s="114">
        <f t="shared" ref="U67:U98" si="8">SUM(P67:T67)</f>
        <v>34.6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80</v>
      </c>
      <c r="G68">
        <f t="shared" ref="G68:G98" si="11">D68+E68-X68</f>
        <v>34.6</v>
      </c>
      <c r="H68" s="112"/>
      <c r="I68">
        <f>BRPL_EOD!AA68+BRPL_EOD!AB68</f>
        <v>14.02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10.01</v>
      </c>
      <c r="N68">
        <f t="shared" si="6"/>
        <v>34.11</v>
      </c>
      <c r="O68" s="112">
        <f t="shared" si="7"/>
        <v>0.49000000000000199</v>
      </c>
      <c r="P68">
        <v>14.22140134857813</v>
      </c>
      <c r="Q68">
        <v>8.1149223101729699</v>
      </c>
      <c r="R68">
        <v>0</v>
      </c>
      <c r="S68">
        <v>2.1098798006449724</v>
      </c>
      <c r="T68">
        <v>10.153796540603929</v>
      </c>
      <c r="U68" s="114">
        <f t="shared" si="8"/>
        <v>34.6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80</v>
      </c>
      <c r="G69">
        <f t="shared" si="11"/>
        <v>34.6</v>
      </c>
      <c r="H69" s="112"/>
      <c r="I69">
        <f>BRPL_EOD!AA69+BRPL_EOD!AB69</f>
        <v>14.02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10.01</v>
      </c>
      <c r="N69">
        <f t="shared" si="6"/>
        <v>34.11</v>
      </c>
      <c r="O69" s="112">
        <f t="shared" si="7"/>
        <v>0.49000000000000199</v>
      </c>
      <c r="P69">
        <v>14.22140134857813</v>
      </c>
      <c r="Q69">
        <v>8.1149223101729699</v>
      </c>
      <c r="R69">
        <v>0</v>
      </c>
      <c r="S69">
        <v>2.1098798006449724</v>
      </c>
      <c r="T69">
        <v>10.153796540603929</v>
      </c>
      <c r="U69" s="114">
        <f t="shared" si="8"/>
        <v>34.6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80</v>
      </c>
      <c r="G70">
        <f t="shared" si="11"/>
        <v>34.6</v>
      </c>
      <c r="H70" s="112"/>
      <c r="I70">
        <f>BRPL_EOD!AA70+BRPL_EOD!AB70</f>
        <v>14.02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10.01</v>
      </c>
      <c r="N70">
        <f t="shared" si="6"/>
        <v>34.11</v>
      </c>
      <c r="O70" s="112">
        <f t="shared" si="7"/>
        <v>0.49000000000000199</v>
      </c>
      <c r="P70">
        <v>14.22140134857813</v>
      </c>
      <c r="Q70">
        <v>8.1149223101729699</v>
      </c>
      <c r="R70">
        <v>0</v>
      </c>
      <c r="S70">
        <v>2.1098798006449724</v>
      </c>
      <c r="T70">
        <v>10.153796540603929</v>
      </c>
      <c r="U70" s="114">
        <f t="shared" si="8"/>
        <v>34.6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80</v>
      </c>
      <c r="G71">
        <f t="shared" si="11"/>
        <v>34.6</v>
      </c>
      <c r="H71" s="112"/>
      <c r="I71">
        <f>BRPL_EOD!AA71+BRPL_EOD!AB71</f>
        <v>14.02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10.01</v>
      </c>
      <c r="N71">
        <f t="shared" si="6"/>
        <v>34.11</v>
      </c>
      <c r="O71" s="112">
        <f t="shared" si="7"/>
        <v>0.49000000000000199</v>
      </c>
      <c r="P71">
        <v>14.22140134857813</v>
      </c>
      <c r="Q71">
        <v>8.1149223101729699</v>
      </c>
      <c r="R71">
        <v>0</v>
      </c>
      <c r="S71">
        <v>2.1098798006449724</v>
      </c>
      <c r="T71">
        <v>10.153796540603929</v>
      </c>
      <c r="U71" s="114">
        <f t="shared" si="8"/>
        <v>34.6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80</v>
      </c>
      <c r="G72">
        <f t="shared" si="11"/>
        <v>34.6</v>
      </c>
      <c r="H72" s="112"/>
      <c r="I72">
        <f>BRPL_EOD!AA72+BRPL_EOD!AB72</f>
        <v>14.02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10.01</v>
      </c>
      <c r="N72">
        <f t="shared" si="6"/>
        <v>34.11</v>
      </c>
      <c r="O72" s="112">
        <f t="shared" si="7"/>
        <v>0.49000000000000199</v>
      </c>
      <c r="P72">
        <v>14.22140134857813</v>
      </c>
      <c r="Q72">
        <v>8.1149223101729699</v>
      </c>
      <c r="R72">
        <v>0</v>
      </c>
      <c r="S72">
        <v>2.1098798006449724</v>
      </c>
      <c r="T72">
        <v>10.153796540603929</v>
      </c>
      <c r="U72" s="114">
        <f t="shared" si="8"/>
        <v>34.6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80</v>
      </c>
      <c r="G73">
        <f t="shared" si="11"/>
        <v>34.6</v>
      </c>
      <c r="H73" s="112"/>
      <c r="I73">
        <f>BRPL_EOD!AA73+BRPL_EOD!AB73</f>
        <v>14.02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10.01</v>
      </c>
      <c r="N73">
        <f t="shared" si="6"/>
        <v>34.11</v>
      </c>
      <c r="O73" s="112">
        <f t="shared" si="7"/>
        <v>0.49000000000000199</v>
      </c>
      <c r="P73">
        <v>14.22140134857813</v>
      </c>
      <c r="Q73">
        <v>8.1149223101729699</v>
      </c>
      <c r="R73">
        <v>0</v>
      </c>
      <c r="S73">
        <v>2.1098798006449724</v>
      </c>
      <c r="T73">
        <v>10.153796540603929</v>
      </c>
      <c r="U73" s="114">
        <f t="shared" si="8"/>
        <v>34.6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80</v>
      </c>
      <c r="G74">
        <f t="shared" si="11"/>
        <v>34.6</v>
      </c>
      <c r="H74" s="112"/>
      <c r="I74">
        <f>BRPL_EOD!AA74+BRPL_EOD!AB74</f>
        <v>14.02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10.01</v>
      </c>
      <c r="N74">
        <f t="shared" si="6"/>
        <v>34.11</v>
      </c>
      <c r="O74" s="112">
        <f t="shared" si="7"/>
        <v>0.49000000000000199</v>
      </c>
      <c r="P74">
        <v>14.22140134857813</v>
      </c>
      <c r="Q74">
        <v>8.1149223101729699</v>
      </c>
      <c r="R74">
        <v>0</v>
      </c>
      <c r="S74">
        <v>2.1098798006449724</v>
      </c>
      <c r="T74">
        <v>10.153796540603929</v>
      </c>
      <c r="U74" s="114">
        <f t="shared" si="8"/>
        <v>34.6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14.02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10.01</v>
      </c>
      <c r="N75">
        <f t="shared" si="6"/>
        <v>34.11</v>
      </c>
      <c r="O75" s="112">
        <f t="shared" si="7"/>
        <v>0.49000000000000199</v>
      </c>
      <c r="P75">
        <v>14.22140134857813</v>
      </c>
      <c r="Q75">
        <v>8.1149223101729699</v>
      </c>
      <c r="R75">
        <v>0</v>
      </c>
      <c r="S75">
        <v>2.1098798006449724</v>
      </c>
      <c r="T75">
        <v>10.153796540603929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14.02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10.01</v>
      </c>
      <c r="N76">
        <f t="shared" si="6"/>
        <v>34.11</v>
      </c>
      <c r="O76" s="112">
        <f t="shared" si="7"/>
        <v>0.49000000000000199</v>
      </c>
      <c r="P76">
        <v>14.22140134857813</v>
      </c>
      <c r="Q76">
        <v>8.1149223101729699</v>
      </c>
      <c r="R76">
        <v>0</v>
      </c>
      <c r="S76">
        <v>2.1098798006449724</v>
      </c>
      <c r="T76">
        <v>10.153796540603929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2"/>
      <c r="I77">
        <f>BRPL_EOD!AA77+BRPL_EOD!AB77</f>
        <v>14.02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10.01</v>
      </c>
      <c r="N77">
        <f t="shared" si="6"/>
        <v>34.11</v>
      </c>
      <c r="O77" s="112">
        <f t="shared" si="7"/>
        <v>0.49000000000000199</v>
      </c>
      <c r="P77">
        <v>14.22140134857813</v>
      </c>
      <c r="Q77">
        <v>8.1149223101729699</v>
      </c>
      <c r="R77">
        <v>0</v>
      </c>
      <c r="S77">
        <v>2.1098798006449724</v>
      </c>
      <c r="T77">
        <v>10.153796540603929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2"/>
      <c r="I78">
        <f>BRPL_EOD!AA78+BRPL_EOD!AB78</f>
        <v>14.02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10.01</v>
      </c>
      <c r="N78">
        <f t="shared" si="6"/>
        <v>34.11</v>
      </c>
      <c r="O78" s="112">
        <f t="shared" si="7"/>
        <v>0.49000000000000199</v>
      </c>
      <c r="P78">
        <v>14.22140134857813</v>
      </c>
      <c r="Q78">
        <v>8.1149223101729699</v>
      </c>
      <c r="R78">
        <v>0</v>
      </c>
      <c r="S78">
        <v>2.1098798006449724</v>
      </c>
      <c r="T78">
        <v>10.153796540603929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2"/>
      <c r="I79">
        <f>BRPL_EOD!AA79+BRPL_EOD!AB79</f>
        <v>14.02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10.01</v>
      </c>
      <c r="N79">
        <f t="shared" si="6"/>
        <v>34.11</v>
      </c>
      <c r="O79" s="112">
        <f t="shared" si="7"/>
        <v>0.49000000000000199</v>
      </c>
      <c r="P79">
        <v>14.22140134857813</v>
      </c>
      <c r="Q79">
        <v>8.1149223101729699</v>
      </c>
      <c r="R79">
        <v>0</v>
      </c>
      <c r="S79">
        <v>2.1098798006449724</v>
      </c>
      <c r="T79">
        <v>10.153796540603929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80</v>
      </c>
      <c r="G80">
        <f t="shared" si="11"/>
        <v>35.6</v>
      </c>
      <c r="H80" s="112"/>
      <c r="I80">
        <f>BRPL_EOD!AA80+BRPL_EOD!AB80</f>
        <v>14.6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10.43</v>
      </c>
      <c r="N80">
        <f t="shared" si="6"/>
        <v>35.11</v>
      </c>
      <c r="O80" s="112">
        <f t="shared" si="7"/>
        <v>0.49000000000000199</v>
      </c>
      <c r="P80">
        <v>14.803759612645971</v>
      </c>
      <c r="Q80">
        <v>8.11164910281971</v>
      </c>
      <c r="R80">
        <v>0</v>
      </c>
      <c r="S80">
        <v>2.1090287667331244</v>
      </c>
      <c r="T80">
        <v>10.575562517801197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80</v>
      </c>
      <c r="G81">
        <f t="shared" si="11"/>
        <v>35.6</v>
      </c>
      <c r="H81" s="112"/>
      <c r="I81">
        <f>BRPL_EOD!AA81+BRPL_EOD!AB81</f>
        <v>14.6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10.43</v>
      </c>
      <c r="N81">
        <f t="shared" si="6"/>
        <v>35.11</v>
      </c>
      <c r="O81" s="112">
        <f t="shared" si="7"/>
        <v>0.49000000000000199</v>
      </c>
      <c r="P81">
        <v>14.803759612645971</v>
      </c>
      <c r="Q81">
        <v>8.11164910281971</v>
      </c>
      <c r="R81">
        <v>0</v>
      </c>
      <c r="S81">
        <v>2.1090287667331244</v>
      </c>
      <c r="T81">
        <v>10.575562517801197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80</v>
      </c>
      <c r="G82">
        <f t="shared" si="11"/>
        <v>35.6</v>
      </c>
      <c r="H82" s="112"/>
      <c r="I82">
        <f>BRPL_EOD!AA82+BRPL_EOD!AB82</f>
        <v>14.6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10.43</v>
      </c>
      <c r="N82">
        <f t="shared" si="6"/>
        <v>35.11</v>
      </c>
      <c r="O82" s="112">
        <f t="shared" si="7"/>
        <v>0.49000000000000199</v>
      </c>
      <c r="P82">
        <v>14.803759612645971</v>
      </c>
      <c r="Q82">
        <v>8.11164910281971</v>
      </c>
      <c r="R82">
        <v>0</v>
      </c>
      <c r="S82">
        <v>2.1090287667331244</v>
      </c>
      <c r="T82">
        <v>10.575562517801197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80</v>
      </c>
      <c r="G83">
        <f t="shared" si="11"/>
        <v>35.6</v>
      </c>
      <c r="H83" s="112"/>
      <c r="I83">
        <f>BRPL_EOD!AA83+BRPL_EOD!AB83</f>
        <v>14.6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10.43</v>
      </c>
      <c r="N83">
        <f t="shared" si="6"/>
        <v>35.11</v>
      </c>
      <c r="O83" s="112">
        <f t="shared" si="7"/>
        <v>0.49000000000000199</v>
      </c>
      <c r="P83">
        <v>14.803759612645971</v>
      </c>
      <c r="Q83">
        <v>8.11164910281971</v>
      </c>
      <c r="R83">
        <v>0</v>
      </c>
      <c r="S83">
        <v>2.1090287667331244</v>
      </c>
      <c r="T83">
        <v>10.575562517801197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80</v>
      </c>
      <c r="G84">
        <f t="shared" si="11"/>
        <v>35.6</v>
      </c>
      <c r="H84" s="112"/>
      <c r="I84">
        <f>BRPL_EOD!AA84+BRPL_EOD!AB84</f>
        <v>14.6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10.43</v>
      </c>
      <c r="N84">
        <f t="shared" si="6"/>
        <v>35.11</v>
      </c>
      <c r="O84" s="112">
        <f t="shared" si="7"/>
        <v>0.49000000000000199</v>
      </c>
      <c r="P84">
        <v>14.803759612645971</v>
      </c>
      <c r="Q84">
        <v>8.11164910281971</v>
      </c>
      <c r="R84">
        <v>0</v>
      </c>
      <c r="S84">
        <v>2.1090287667331244</v>
      </c>
      <c r="T84">
        <v>10.575562517801197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2"/>
      <c r="I85">
        <f>BRPL_EOD!AA85+BRPL_EOD!AB85</f>
        <v>14.6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10.43</v>
      </c>
      <c r="N85">
        <f t="shared" si="6"/>
        <v>35.11</v>
      </c>
      <c r="O85" s="112">
        <f t="shared" si="7"/>
        <v>0.49000000000000199</v>
      </c>
      <c r="P85">
        <v>14.803759612645971</v>
      </c>
      <c r="Q85">
        <v>8.11164910281971</v>
      </c>
      <c r="R85">
        <v>0</v>
      </c>
      <c r="S85">
        <v>2.1090287667331244</v>
      </c>
      <c r="T85">
        <v>10.575562517801197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2"/>
      <c r="I86">
        <f>BRPL_EOD!AA86+BRPL_EOD!AB86</f>
        <v>14.6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10.43</v>
      </c>
      <c r="N86">
        <f t="shared" si="6"/>
        <v>35.11</v>
      </c>
      <c r="O86" s="112">
        <f t="shared" si="7"/>
        <v>0.49000000000000199</v>
      </c>
      <c r="P86">
        <v>14.803759612645971</v>
      </c>
      <c r="Q86">
        <v>8.11164910281971</v>
      </c>
      <c r="R86">
        <v>0</v>
      </c>
      <c r="S86">
        <v>2.1090287667331244</v>
      </c>
      <c r="T86">
        <v>10.575562517801197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2"/>
      <c r="I87">
        <f>BRPL_EOD!AA87+BRPL_EOD!AB87</f>
        <v>14.6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10.43</v>
      </c>
      <c r="N87">
        <f t="shared" si="6"/>
        <v>35.11</v>
      </c>
      <c r="O87" s="112">
        <f t="shared" si="7"/>
        <v>0.49000000000000199</v>
      </c>
      <c r="P87">
        <v>14.803759612645971</v>
      </c>
      <c r="Q87">
        <v>8.11164910281971</v>
      </c>
      <c r="R87">
        <v>0</v>
      </c>
      <c r="S87">
        <v>2.1090287667331244</v>
      </c>
      <c r="T87">
        <v>10.575562517801197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2"/>
      <c r="I88">
        <f>BRPL_EOD!AA88+BRPL_EOD!AB88</f>
        <v>14.6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10.43</v>
      </c>
      <c r="N88">
        <f t="shared" si="6"/>
        <v>35.11</v>
      </c>
      <c r="O88" s="112">
        <f t="shared" si="7"/>
        <v>0.49000000000000199</v>
      </c>
      <c r="P88">
        <v>14.803759612645971</v>
      </c>
      <c r="Q88">
        <v>8.11164910281971</v>
      </c>
      <c r="R88">
        <v>0</v>
      </c>
      <c r="S88">
        <v>2.1090287667331244</v>
      </c>
      <c r="T88">
        <v>10.575562517801197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2"/>
      <c r="I89">
        <f>BRPL_EOD!AA89+BRPL_EOD!AB89</f>
        <v>14.6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10.43</v>
      </c>
      <c r="N89">
        <f t="shared" si="6"/>
        <v>35.11</v>
      </c>
      <c r="O89" s="112">
        <f t="shared" si="7"/>
        <v>0.49000000000000199</v>
      </c>
      <c r="P89">
        <v>14.803759612645971</v>
      </c>
      <c r="Q89">
        <v>8.11164910281971</v>
      </c>
      <c r="R89">
        <v>0</v>
      </c>
      <c r="S89">
        <v>2.1090287667331244</v>
      </c>
      <c r="T89">
        <v>10.575562517801197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2"/>
      <c r="I90">
        <f>BRPL_EOD!AA90+BRPL_EOD!AB90</f>
        <v>14.6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10.43</v>
      </c>
      <c r="N90">
        <f t="shared" si="6"/>
        <v>35.11</v>
      </c>
      <c r="O90" s="112">
        <f t="shared" si="7"/>
        <v>0.49000000000000199</v>
      </c>
      <c r="P90">
        <v>14.803759612645971</v>
      </c>
      <c r="Q90">
        <v>8.11164910281971</v>
      </c>
      <c r="R90">
        <v>0</v>
      </c>
      <c r="S90">
        <v>2.1090287667331244</v>
      </c>
      <c r="T90">
        <v>10.575562517801197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2"/>
      <c r="I91">
        <f>BRPL_EOD!AA91+BRPL_EOD!AB91</f>
        <v>14.6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10.43</v>
      </c>
      <c r="N91">
        <f t="shared" si="6"/>
        <v>35.11</v>
      </c>
      <c r="O91" s="112">
        <f t="shared" si="7"/>
        <v>0.49000000000000199</v>
      </c>
      <c r="P91">
        <v>14.803759612645971</v>
      </c>
      <c r="Q91">
        <v>8.11164910281971</v>
      </c>
      <c r="R91">
        <v>0</v>
      </c>
      <c r="S91">
        <v>2.1090287667331244</v>
      </c>
      <c r="T91">
        <v>10.575562517801197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2"/>
      <c r="I92">
        <f>BRPL_EOD!AA92+BRPL_EOD!AB92</f>
        <v>14.6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10.43</v>
      </c>
      <c r="N92">
        <f t="shared" si="6"/>
        <v>35.11</v>
      </c>
      <c r="O92" s="112">
        <f t="shared" si="7"/>
        <v>0.49000000000000199</v>
      </c>
      <c r="P92">
        <v>14.803759612645971</v>
      </c>
      <c r="Q92">
        <v>8.11164910281971</v>
      </c>
      <c r="R92">
        <v>0</v>
      </c>
      <c r="S92">
        <v>2.1090287667331244</v>
      </c>
      <c r="T92">
        <v>10.575562517801197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2"/>
      <c r="I93">
        <f>BRPL_EOD!AA93+BRPL_EOD!AB93</f>
        <v>14.6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10.43</v>
      </c>
      <c r="N93">
        <f t="shared" si="6"/>
        <v>35.11</v>
      </c>
      <c r="O93" s="112">
        <f t="shared" si="7"/>
        <v>0.49000000000000199</v>
      </c>
      <c r="P93">
        <v>14.803759612645971</v>
      </c>
      <c r="Q93">
        <v>8.11164910281971</v>
      </c>
      <c r="R93">
        <v>0</v>
      </c>
      <c r="S93">
        <v>2.1090287667331244</v>
      </c>
      <c r="T93">
        <v>10.575562517801197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2"/>
      <c r="I94">
        <f>BRPL_EOD!AA94+BRPL_EOD!AB94</f>
        <v>14.6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10.43</v>
      </c>
      <c r="N94">
        <f t="shared" si="6"/>
        <v>35.11</v>
      </c>
      <c r="O94" s="112">
        <f t="shared" si="7"/>
        <v>0.49000000000000199</v>
      </c>
      <c r="P94">
        <v>14.803759612645971</v>
      </c>
      <c r="Q94">
        <v>8.11164910281971</v>
      </c>
      <c r="R94">
        <v>0</v>
      </c>
      <c r="S94">
        <v>2.1090287667331244</v>
      </c>
      <c r="T94">
        <v>10.575562517801197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2"/>
      <c r="I95">
        <f>BRPL_EOD!AA95+BRPL_EOD!AB95</f>
        <v>14.6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10.43</v>
      </c>
      <c r="N95">
        <f t="shared" si="6"/>
        <v>35.11</v>
      </c>
      <c r="O95" s="112">
        <f t="shared" si="7"/>
        <v>0.49000000000000199</v>
      </c>
      <c r="P95">
        <v>14.803759612645971</v>
      </c>
      <c r="Q95">
        <v>8.11164910281971</v>
      </c>
      <c r="R95">
        <v>0</v>
      </c>
      <c r="S95">
        <v>2.1090287667331244</v>
      </c>
      <c r="T95">
        <v>10.575562517801197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2"/>
      <c r="I96">
        <f>BRPL_EOD!AA96+BRPL_EOD!AB96</f>
        <v>14.6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10.43</v>
      </c>
      <c r="N96">
        <f t="shared" si="6"/>
        <v>35.11</v>
      </c>
      <c r="O96" s="112">
        <f t="shared" si="7"/>
        <v>0.49000000000000199</v>
      </c>
      <c r="P96">
        <v>14.803759612645971</v>
      </c>
      <c r="Q96">
        <v>8.11164910281971</v>
      </c>
      <c r="R96">
        <v>0</v>
      </c>
      <c r="S96">
        <v>2.1090287667331244</v>
      </c>
      <c r="T96">
        <v>10.575562517801197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2"/>
      <c r="I97">
        <f>BRPL_EOD!AA97+BRPL_EOD!AB97</f>
        <v>14.6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10.43</v>
      </c>
      <c r="N97">
        <f t="shared" si="6"/>
        <v>35.11</v>
      </c>
      <c r="O97" s="112">
        <f t="shared" si="7"/>
        <v>0.49000000000000199</v>
      </c>
      <c r="P97">
        <v>14.803759612645971</v>
      </c>
      <c r="Q97">
        <v>8.11164910281971</v>
      </c>
      <c r="R97">
        <v>0</v>
      </c>
      <c r="S97">
        <v>2.1090287667331244</v>
      </c>
      <c r="T97">
        <v>10.575562517801197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2"/>
      <c r="I98">
        <f>BRPL_EOD!AA98+BRPL_EOD!AB98</f>
        <v>14.6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10.43</v>
      </c>
      <c r="N98">
        <f t="shared" si="6"/>
        <v>35.11</v>
      </c>
      <c r="O98" s="112">
        <f t="shared" si="7"/>
        <v>0.49000000000000199</v>
      </c>
      <c r="P98">
        <v>14.803759612645971</v>
      </c>
      <c r="Q98">
        <v>8.11164910281971</v>
      </c>
      <c r="R98">
        <v>0</v>
      </c>
      <c r="S98">
        <v>2.1090287667331244</v>
      </c>
      <c r="T98">
        <v>10.575562517801197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0.83564999999999856</v>
      </c>
      <c r="E99" s="114">
        <f t="shared" si="12"/>
        <v>0</v>
      </c>
      <c r="F99" s="114">
        <f t="shared" si="12"/>
        <v>1.92</v>
      </c>
      <c r="G99" s="114">
        <f t="shared" si="12"/>
        <v>0.83564999999999856</v>
      </c>
      <c r="H99" s="114"/>
      <c r="I99" s="114">
        <f t="shared" si="12"/>
        <v>0.3384999999999993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0.24346999999999966</v>
      </c>
      <c r="N99" s="114">
        <f t="shared" si="12"/>
        <v>0.82389000000000046</v>
      </c>
      <c r="O99" s="114">
        <f t="shared" si="12"/>
        <v>1.1760000000000048E-2</v>
      </c>
      <c r="P99" s="114">
        <f t="shared" si="12"/>
        <v>0.34333048799338728</v>
      </c>
      <c r="Q99" s="114">
        <f t="shared" si="12"/>
        <v>0.19474144539841148</v>
      </c>
      <c r="R99" s="114">
        <f t="shared" si="12"/>
        <v>0</v>
      </c>
      <c r="S99" s="114">
        <f t="shared" si="12"/>
        <v>5.0632775803587118E-2</v>
      </c>
      <c r="T99" s="114">
        <f t="shared" si="12"/>
        <v>0.24694529080461453</v>
      </c>
      <c r="U99" s="114">
        <f t="shared" si="12"/>
        <v>0.83564999999999856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236.05</v>
      </c>
      <c r="E3">
        <f>BAWANA!AM3</f>
        <v>0</v>
      </c>
      <c r="F3">
        <f>(B3+C3)*0.8</f>
        <v>256</v>
      </c>
      <c r="G3">
        <f>(D3+E3)</f>
        <v>236.05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50</v>
      </c>
      <c r="N3">
        <f t="shared" ref="N3:N66" si="0">SUM(I3:M3)</f>
        <v>236.05</v>
      </c>
      <c r="O3" s="112">
        <f t="shared" ref="O3:O66" si="1">G3-N3</f>
        <v>0</v>
      </c>
      <c r="P3">
        <v>99.61</v>
      </c>
      <c r="Q3">
        <v>57.6</v>
      </c>
      <c r="R3">
        <v>5.84</v>
      </c>
      <c r="S3">
        <v>23</v>
      </c>
      <c r="T3">
        <v>50</v>
      </c>
      <c r="U3" s="114">
        <f t="shared" ref="U3:U66" si="2">SUM(P3:T3)</f>
        <v>236.05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236.05</v>
      </c>
      <c r="E4">
        <f>BAWANA!AM4</f>
        <v>0</v>
      </c>
      <c r="F4">
        <f t="shared" ref="F4:F67" si="4">(B4+C4)*0.8</f>
        <v>256</v>
      </c>
      <c r="G4">
        <f t="shared" ref="G4:G67" si="5">(D4+E4)</f>
        <v>236.05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50</v>
      </c>
      <c r="N4">
        <f t="shared" si="0"/>
        <v>236.05</v>
      </c>
      <c r="O4" s="112">
        <f t="shared" si="1"/>
        <v>0</v>
      </c>
      <c r="P4">
        <v>99.61</v>
      </c>
      <c r="Q4">
        <v>57.6</v>
      </c>
      <c r="R4">
        <v>5.84</v>
      </c>
      <c r="S4">
        <v>23</v>
      </c>
      <c r="T4">
        <v>50</v>
      </c>
      <c r="U4" s="114">
        <f t="shared" si="2"/>
        <v>236.05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236.05</v>
      </c>
      <c r="E5">
        <f>BAWANA!AM5</f>
        <v>0</v>
      </c>
      <c r="F5">
        <f t="shared" si="4"/>
        <v>256</v>
      </c>
      <c r="G5">
        <f t="shared" si="5"/>
        <v>236.05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50</v>
      </c>
      <c r="N5">
        <f t="shared" si="0"/>
        <v>236.05</v>
      </c>
      <c r="O5" s="112">
        <f t="shared" si="1"/>
        <v>0</v>
      </c>
      <c r="P5">
        <v>99.61</v>
      </c>
      <c r="Q5">
        <v>57.6</v>
      </c>
      <c r="R5">
        <v>5.84</v>
      </c>
      <c r="S5">
        <v>23</v>
      </c>
      <c r="T5">
        <v>50</v>
      </c>
      <c r="U5" s="114">
        <f t="shared" si="2"/>
        <v>236.05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236.05</v>
      </c>
      <c r="E6">
        <f>BAWANA!AM6</f>
        <v>0</v>
      </c>
      <c r="F6">
        <f t="shared" si="4"/>
        <v>256</v>
      </c>
      <c r="G6">
        <f t="shared" si="5"/>
        <v>236.05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50</v>
      </c>
      <c r="N6">
        <f t="shared" si="0"/>
        <v>236.05</v>
      </c>
      <c r="O6" s="112">
        <f t="shared" si="1"/>
        <v>0</v>
      </c>
      <c r="P6">
        <v>99.61</v>
      </c>
      <c r="Q6">
        <v>57.6</v>
      </c>
      <c r="R6">
        <v>5.84</v>
      </c>
      <c r="S6">
        <v>23</v>
      </c>
      <c r="T6">
        <v>50</v>
      </c>
      <c r="U6" s="114">
        <f t="shared" si="2"/>
        <v>236.05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211.44</v>
      </c>
      <c r="E7">
        <f>BAWANA!AM7</f>
        <v>0</v>
      </c>
      <c r="F7">
        <f t="shared" si="4"/>
        <v>256</v>
      </c>
      <c r="G7">
        <f t="shared" si="5"/>
        <v>211.44</v>
      </c>
      <c r="H7" s="112"/>
      <c r="I7">
        <f>BRPL_EOD!AI7+BRPL_EOD!AJ7</f>
        <v>75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211.44</v>
      </c>
      <c r="O7" s="112">
        <f t="shared" si="1"/>
        <v>0</v>
      </c>
      <c r="P7">
        <v>75</v>
      </c>
      <c r="Q7">
        <v>57.6</v>
      </c>
      <c r="R7">
        <v>5.84</v>
      </c>
      <c r="S7">
        <v>23</v>
      </c>
      <c r="T7">
        <v>50</v>
      </c>
      <c r="U7" s="114">
        <f t="shared" si="2"/>
        <v>211.44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211.44</v>
      </c>
      <c r="E8">
        <f>BAWANA!AM8</f>
        <v>0</v>
      </c>
      <c r="F8">
        <f t="shared" si="4"/>
        <v>256</v>
      </c>
      <c r="G8">
        <f t="shared" si="5"/>
        <v>211.44</v>
      </c>
      <c r="H8" s="112"/>
      <c r="I8">
        <f>BRPL_EOD!AI8+BRPL_EOD!AJ8</f>
        <v>75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50</v>
      </c>
      <c r="N8">
        <f t="shared" si="0"/>
        <v>211.44</v>
      </c>
      <c r="O8" s="112">
        <f t="shared" si="1"/>
        <v>0</v>
      </c>
      <c r="P8">
        <v>75</v>
      </c>
      <c r="Q8">
        <v>57.6</v>
      </c>
      <c r="R8">
        <v>5.84</v>
      </c>
      <c r="S8">
        <v>23</v>
      </c>
      <c r="T8">
        <v>50</v>
      </c>
      <c r="U8" s="114">
        <f t="shared" si="2"/>
        <v>211.44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206</v>
      </c>
      <c r="E9">
        <f>BAWANA!AM9</f>
        <v>0</v>
      </c>
      <c r="F9">
        <f t="shared" si="4"/>
        <v>256</v>
      </c>
      <c r="G9">
        <f t="shared" si="5"/>
        <v>206</v>
      </c>
      <c r="H9" s="112"/>
      <c r="I9">
        <f>BRPL_EOD!AI9+BRPL_EOD!AJ9</f>
        <v>77.8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54.36</v>
      </c>
      <c r="N9">
        <f t="shared" si="0"/>
        <v>206</v>
      </c>
      <c r="O9" s="112">
        <f t="shared" si="1"/>
        <v>0</v>
      </c>
      <c r="P9">
        <v>77.8</v>
      </c>
      <c r="Q9">
        <v>45</v>
      </c>
      <c r="R9">
        <v>5.84</v>
      </c>
      <c r="S9">
        <v>23</v>
      </c>
      <c r="T9">
        <v>54.36</v>
      </c>
      <c r="U9" s="114">
        <f t="shared" si="2"/>
        <v>206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206</v>
      </c>
      <c r="E10">
        <f>BAWANA!AM10</f>
        <v>0</v>
      </c>
      <c r="F10">
        <f t="shared" si="4"/>
        <v>256</v>
      </c>
      <c r="G10">
        <f t="shared" si="5"/>
        <v>206</v>
      </c>
      <c r="H10" s="112"/>
      <c r="I10">
        <f>BRPL_EOD!AI10+BRPL_EOD!AJ10</f>
        <v>77.8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54.36</v>
      </c>
      <c r="N10">
        <f t="shared" si="0"/>
        <v>206</v>
      </c>
      <c r="O10" s="112">
        <f t="shared" si="1"/>
        <v>0</v>
      </c>
      <c r="P10">
        <v>77.8</v>
      </c>
      <c r="Q10">
        <v>45</v>
      </c>
      <c r="R10">
        <v>5.84</v>
      </c>
      <c r="S10">
        <v>23</v>
      </c>
      <c r="T10">
        <v>54.36</v>
      </c>
      <c r="U10" s="114">
        <f t="shared" si="2"/>
        <v>206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216.92000000000002</v>
      </c>
      <c r="E11">
        <f>BAWANA!AM11</f>
        <v>0</v>
      </c>
      <c r="F11">
        <f t="shared" si="4"/>
        <v>256</v>
      </c>
      <c r="G11">
        <f t="shared" si="5"/>
        <v>216.92000000000002</v>
      </c>
      <c r="H11" s="112"/>
      <c r="I11">
        <f>BRPL_EOD!AI11+BRPL_EOD!AJ11</f>
        <v>82.6</v>
      </c>
      <c r="J11">
        <f>BYPL_EOD!AI11+BYPL_EOD!AJ11</f>
        <v>47.77</v>
      </c>
      <c r="K11">
        <f>MES_EOD!AI11+MES_EOD!AJ11</f>
        <v>5.84</v>
      </c>
      <c r="L11">
        <f>NDMC_EOD!AI11+NDMC_EOD!AJ11</f>
        <v>23</v>
      </c>
      <c r="M11">
        <f>TPDDL_EOD!AI11+TPDDL_EOD!AJ11</f>
        <v>57.72</v>
      </c>
      <c r="N11">
        <f t="shared" si="0"/>
        <v>216.93</v>
      </c>
      <c r="O11" s="112">
        <f t="shared" si="1"/>
        <v>-9.9999999999909051E-3</v>
      </c>
      <c r="P11">
        <v>82.596192320103256</v>
      </c>
      <c r="Q11">
        <v>47.767797907158993</v>
      </c>
      <c r="R11">
        <v>5.8397307887336929</v>
      </c>
      <c r="S11">
        <v>22.99893975014982</v>
      </c>
      <c r="T11">
        <v>57.71733923385424</v>
      </c>
      <c r="U11" s="114">
        <f t="shared" si="2"/>
        <v>216.92000000000002</v>
      </c>
      <c r="V11" s="112">
        <f t="shared" si="3"/>
        <v>0</v>
      </c>
      <c r="Y11">
        <f>BAWANA!AW11+BAWANA!AX11</f>
        <v>26.54</v>
      </c>
      <c r="Z11">
        <f>BAWANA!BD11+BAWANA!BE11</f>
        <v>26.54</v>
      </c>
      <c r="AA11">
        <f>BAWANA!X11+BAWANA!Y11</f>
        <v>26.54</v>
      </c>
      <c r="AB11">
        <f>BAWANA!AE11+BAWANA!AF11</f>
        <v>26.54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216.92000000000002</v>
      </c>
      <c r="E12">
        <f>BAWANA!AM12</f>
        <v>0</v>
      </c>
      <c r="F12">
        <f t="shared" si="4"/>
        <v>256</v>
      </c>
      <c r="G12">
        <f t="shared" si="5"/>
        <v>216.92000000000002</v>
      </c>
      <c r="H12" s="112"/>
      <c r="I12">
        <f>BRPL_EOD!AI12+BRPL_EOD!AJ12</f>
        <v>82.6</v>
      </c>
      <c r="J12">
        <f>BYPL_EOD!AI12+BYPL_EOD!AJ12</f>
        <v>47.77</v>
      </c>
      <c r="K12">
        <f>MES_EOD!AI12+MES_EOD!AJ12</f>
        <v>5.84</v>
      </c>
      <c r="L12">
        <f>NDMC_EOD!AI12+NDMC_EOD!AJ12</f>
        <v>23</v>
      </c>
      <c r="M12">
        <f>TPDDL_EOD!AI12+TPDDL_EOD!AJ12</f>
        <v>57.72</v>
      </c>
      <c r="N12">
        <f t="shared" si="0"/>
        <v>216.93</v>
      </c>
      <c r="O12" s="112">
        <f t="shared" si="1"/>
        <v>-9.9999999999909051E-3</v>
      </c>
      <c r="P12">
        <v>82.596192320103256</v>
      </c>
      <c r="Q12">
        <v>47.767797907158993</v>
      </c>
      <c r="R12">
        <v>5.8397307887336929</v>
      </c>
      <c r="S12">
        <v>22.99893975014982</v>
      </c>
      <c r="T12">
        <v>57.71733923385424</v>
      </c>
      <c r="U12" s="114">
        <f t="shared" si="2"/>
        <v>216.92000000000002</v>
      </c>
      <c r="V12" s="112">
        <f t="shared" si="3"/>
        <v>0</v>
      </c>
      <c r="Y12">
        <f>BAWANA!AW12+BAWANA!AX12</f>
        <v>26.54</v>
      </c>
      <c r="Z12">
        <f>BAWANA!BD12+BAWANA!BE12</f>
        <v>26.54</v>
      </c>
      <c r="AA12">
        <f>BAWANA!X12+BAWANA!Y12</f>
        <v>26.54</v>
      </c>
      <c r="AB12">
        <f>BAWANA!AE12+BAWANA!AF12</f>
        <v>26.54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216.92000000000002</v>
      </c>
      <c r="E13">
        <f>BAWANA!AM13</f>
        <v>0</v>
      </c>
      <c r="F13">
        <f t="shared" si="4"/>
        <v>256</v>
      </c>
      <c r="G13">
        <f t="shared" si="5"/>
        <v>216.92000000000002</v>
      </c>
      <c r="H13" s="112"/>
      <c r="I13">
        <f>BRPL_EOD!AI13+BRPL_EOD!AJ13</f>
        <v>82.6</v>
      </c>
      <c r="J13">
        <f>BYPL_EOD!AI13+BYPL_EOD!AJ13</f>
        <v>47.77</v>
      </c>
      <c r="K13">
        <f>MES_EOD!AI13+MES_EOD!AJ13</f>
        <v>5.84</v>
      </c>
      <c r="L13">
        <f>NDMC_EOD!AI13+NDMC_EOD!AJ13</f>
        <v>23</v>
      </c>
      <c r="M13">
        <f>TPDDL_EOD!AI13+TPDDL_EOD!AJ13</f>
        <v>57.72</v>
      </c>
      <c r="N13">
        <f t="shared" si="0"/>
        <v>216.93</v>
      </c>
      <c r="O13" s="112">
        <f t="shared" si="1"/>
        <v>-9.9999999999909051E-3</v>
      </c>
      <c r="P13">
        <v>82.596192320103256</v>
      </c>
      <c r="Q13">
        <v>47.767797907158993</v>
      </c>
      <c r="R13">
        <v>5.8397307887336929</v>
      </c>
      <c r="S13">
        <v>22.99893975014982</v>
      </c>
      <c r="T13">
        <v>57.71733923385424</v>
      </c>
      <c r="U13" s="114">
        <f t="shared" si="2"/>
        <v>216.92000000000002</v>
      </c>
      <c r="V13" s="112">
        <f t="shared" si="3"/>
        <v>0</v>
      </c>
      <c r="Y13">
        <f>BAWANA!AW13+BAWANA!AX13</f>
        <v>26.54</v>
      </c>
      <c r="Z13">
        <f>BAWANA!BD13+BAWANA!BE13</f>
        <v>26.54</v>
      </c>
      <c r="AA13">
        <f>BAWANA!X13+BAWANA!Y13</f>
        <v>26.54</v>
      </c>
      <c r="AB13">
        <f>BAWANA!AE13+BAWANA!AF13</f>
        <v>26.54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216.92000000000002</v>
      </c>
      <c r="E14">
        <f>BAWANA!AM14</f>
        <v>0</v>
      </c>
      <c r="F14">
        <f t="shared" si="4"/>
        <v>256</v>
      </c>
      <c r="G14">
        <f t="shared" si="5"/>
        <v>216.92000000000002</v>
      </c>
      <c r="H14" s="112"/>
      <c r="I14">
        <f>BRPL_EOD!AI14+BRPL_EOD!AJ14</f>
        <v>82.6</v>
      </c>
      <c r="J14">
        <f>BYPL_EOD!AI14+BYPL_EOD!AJ14</f>
        <v>47.77</v>
      </c>
      <c r="K14">
        <f>MES_EOD!AI14+MES_EOD!AJ14</f>
        <v>5.84</v>
      </c>
      <c r="L14">
        <f>NDMC_EOD!AI14+NDMC_EOD!AJ14</f>
        <v>23</v>
      </c>
      <c r="M14">
        <f>TPDDL_EOD!AI14+TPDDL_EOD!AJ14</f>
        <v>57.72</v>
      </c>
      <c r="N14">
        <f t="shared" si="0"/>
        <v>216.93</v>
      </c>
      <c r="O14" s="112">
        <f t="shared" si="1"/>
        <v>-9.9999999999909051E-3</v>
      </c>
      <c r="P14">
        <v>82.596192320103256</v>
      </c>
      <c r="Q14">
        <v>47.767797907158993</v>
      </c>
      <c r="R14">
        <v>5.8397307887336929</v>
      </c>
      <c r="S14">
        <v>22.99893975014982</v>
      </c>
      <c r="T14">
        <v>57.71733923385424</v>
      </c>
      <c r="U14" s="114">
        <f t="shared" si="2"/>
        <v>216.92000000000002</v>
      </c>
      <c r="V14" s="112">
        <f t="shared" si="3"/>
        <v>0</v>
      </c>
      <c r="Y14">
        <f>BAWANA!AW14+BAWANA!AX14</f>
        <v>26.54</v>
      </c>
      <c r="Z14">
        <f>BAWANA!BD14+BAWANA!BE14</f>
        <v>26.54</v>
      </c>
      <c r="AA14">
        <f>BAWANA!X14+BAWANA!Y14</f>
        <v>26.54</v>
      </c>
      <c r="AB14">
        <f>BAWANA!AE14+BAWANA!AF14</f>
        <v>26.54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12"/>
      <c r="I21">
        <f>BRPL_EOD!AI21+BRPL_EOD!AJ21</f>
        <v>81.96</v>
      </c>
      <c r="J21">
        <f>BYPL_EOD!AI21+BYPL_EOD!AJ21</f>
        <v>47.39</v>
      </c>
      <c r="K21">
        <f>MES_EOD!AI21+MES_EOD!AJ21</f>
        <v>5.84</v>
      </c>
      <c r="L21">
        <f>NDMC_EOD!AI21+NDMC_EOD!AJ21</f>
        <v>19.21</v>
      </c>
      <c r="M21">
        <f>TPDDL_EOD!AI21+TPDDL_EOD!AJ21</f>
        <v>57.27</v>
      </c>
      <c r="N21">
        <f t="shared" si="0"/>
        <v>211.67000000000002</v>
      </c>
      <c r="O21" s="112">
        <f t="shared" si="1"/>
        <v>0</v>
      </c>
      <c r="P21">
        <v>81.96</v>
      </c>
      <c r="Q21">
        <v>47.39</v>
      </c>
      <c r="R21">
        <v>5.84</v>
      </c>
      <c r="S21">
        <v>19.21</v>
      </c>
      <c r="T21">
        <v>57.27</v>
      </c>
      <c r="U21" s="114">
        <f t="shared" si="2"/>
        <v>211.67000000000002</v>
      </c>
      <c r="V21" s="112">
        <f t="shared" si="3"/>
        <v>0</v>
      </c>
      <c r="Y21">
        <f>BAWANA!AW21+BAWANA!AX21</f>
        <v>26.33</v>
      </c>
      <c r="Z21">
        <f>BAWANA!BD21+BAWANA!BE21</f>
        <v>32</v>
      </c>
      <c r="AA21">
        <f>BAWANA!X21+BAWANA!Y21</f>
        <v>26.33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12"/>
      <c r="I22">
        <f>BRPL_EOD!AI22+BRPL_EOD!AJ22</f>
        <v>81.96</v>
      </c>
      <c r="J22">
        <f>BYPL_EOD!AI22+BYPL_EOD!AJ22</f>
        <v>47.39</v>
      </c>
      <c r="K22">
        <f>MES_EOD!AI22+MES_EOD!AJ22</f>
        <v>5.84</v>
      </c>
      <c r="L22">
        <f>NDMC_EOD!AI22+NDMC_EOD!AJ22</f>
        <v>19.21</v>
      </c>
      <c r="M22">
        <f>TPDDL_EOD!AI22+TPDDL_EOD!AJ22</f>
        <v>57.27</v>
      </c>
      <c r="N22">
        <f t="shared" si="0"/>
        <v>211.67000000000002</v>
      </c>
      <c r="O22" s="112">
        <f t="shared" si="1"/>
        <v>0</v>
      </c>
      <c r="P22">
        <v>81.96</v>
      </c>
      <c r="Q22">
        <v>47.39</v>
      </c>
      <c r="R22">
        <v>5.84</v>
      </c>
      <c r="S22">
        <v>19.21</v>
      </c>
      <c r="T22">
        <v>57.27</v>
      </c>
      <c r="U22" s="114">
        <f t="shared" si="2"/>
        <v>211.67000000000002</v>
      </c>
      <c r="V22" s="112">
        <f t="shared" si="3"/>
        <v>0</v>
      </c>
      <c r="Y22">
        <f>BAWANA!AW22+BAWANA!AX22</f>
        <v>26.33</v>
      </c>
      <c r="Z22">
        <f>BAWANA!BD22+BAWANA!BE22</f>
        <v>32</v>
      </c>
      <c r="AA22">
        <f>BAWANA!X22+BAWANA!Y22</f>
        <v>26.33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12"/>
      <c r="I23">
        <f>BRPL_EOD!AI23+BRPL_EOD!AJ23</f>
        <v>81.96</v>
      </c>
      <c r="J23">
        <f>BYPL_EOD!AI23+BYPL_EOD!AJ23</f>
        <v>47.39</v>
      </c>
      <c r="K23">
        <f>MES_EOD!AI23+MES_EOD!AJ23</f>
        <v>5.84</v>
      </c>
      <c r="L23">
        <f>NDMC_EOD!AI23+NDMC_EOD!AJ23</f>
        <v>19.21</v>
      </c>
      <c r="M23">
        <f>TPDDL_EOD!AI23+TPDDL_EOD!AJ23</f>
        <v>57.27</v>
      </c>
      <c r="N23">
        <f t="shared" si="0"/>
        <v>211.67000000000002</v>
      </c>
      <c r="O23" s="112">
        <f t="shared" si="1"/>
        <v>0</v>
      </c>
      <c r="P23">
        <v>81.96</v>
      </c>
      <c r="Q23">
        <v>47.39</v>
      </c>
      <c r="R23">
        <v>5.84</v>
      </c>
      <c r="S23">
        <v>19.21</v>
      </c>
      <c r="T23">
        <v>57.27</v>
      </c>
      <c r="U23" s="114">
        <f t="shared" si="2"/>
        <v>211.67000000000002</v>
      </c>
      <c r="V23" s="112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12"/>
      <c r="I24">
        <f>BRPL_EOD!AI24+BRPL_EOD!AJ24</f>
        <v>81.96</v>
      </c>
      <c r="J24">
        <f>BYPL_EOD!AI24+BYPL_EOD!AJ24</f>
        <v>47.39</v>
      </c>
      <c r="K24">
        <f>MES_EOD!AI24+MES_EOD!AJ24</f>
        <v>5.84</v>
      </c>
      <c r="L24">
        <f>NDMC_EOD!AI24+NDMC_EOD!AJ24</f>
        <v>19.21</v>
      </c>
      <c r="M24">
        <f>TPDDL_EOD!AI24+TPDDL_EOD!AJ24</f>
        <v>57.27</v>
      </c>
      <c r="N24">
        <f t="shared" si="0"/>
        <v>211.67000000000002</v>
      </c>
      <c r="O24" s="112">
        <f t="shared" si="1"/>
        <v>0</v>
      </c>
      <c r="P24">
        <v>81.96</v>
      </c>
      <c r="Q24">
        <v>47.39</v>
      </c>
      <c r="R24">
        <v>5.84</v>
      </c>
      <c r="S24">
        <v>19.21</v>
      </c>
      <c r="T24">
        <v>57.27</v>
      </c>
      <c r="U24" s="114">
        <f t="shared" si="2"/>
        <v>211.67000000000002</v>
      </c>
      <c r="V24" s="112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12"/>
      <c r="I25">
        <f>BRPL_EOD!AI25+BRPL_EOD!AJ25</f>
        <v>81.96</v>
      </c>
      <c r="J25">
        <f>BYPL_EOD!AI25+BYPL_EOD!AJ25</f>
        <v>47.39</v>
      </c>
      <c r="K25">
        <f>MES_EOD!AI25+MES_EOD!AJ25</f>
        <v>5.84</v>
      </c>
      <c r="L25">
        <f>NDMC_EOD!AI25+NDMC_EOD!AJ25</f>
        <v>19.21</v>
      </c>
      <c r="M25">
        <f>TPDDL_EOD!AI25+TPDDL_EOD!AJ25</f>
        <v>57.27</v>
      </c>
      <c r="N25">
        <f t="shared" si="0"/>
        <v>211.67000000000002</v>
      </c>
      <c r="O25" s="112">
        <f t="shared" si="1"/>
        <v>0</v>
      </c>
      <c r="P25">
        <v>81.96</v>
      </c>
      <c r="Q25">
        <v>47.39</v>
      </c>
      <c r="R25">
        <v>5.84</v>
      </c>
      <c r="S25">
        <v>19.21</v>
      </c>
      <c r="T25">
        <v>57.27</v>
      </c>
      <c r="U25" s="114">
        <f t="shared" si="2"/>
        <v>211.67000000000002</v>
      </c>
      <c r="V25" s="112">
        <f t="shared" si="3"/>
        <v>0</v>
      </c>
      <c r="Y25">
        <f>BAWANA!AW25+BAWANA!AX25</f>
        <v>26.33</v>
      </c>
      <c r="Z25">
        <f>BAWANA!BD25+BAWANA!BE25</f>
        <v>32</v>
      </c>
      <c r="AA25">
        <f>BAWANA!X25+BAWANA!Y25</f>
        <v>26.33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12"/>
      <c r="I26">
        <f>BRPL_EOD!AI26+BRPL_EOD!AJ26</f>
        <v>81.96</v>
      </c>
      <c r="J26">
        <f>BYPL_EOD!AI26+BYPL_EOD!AJ26</f>
        <v>47.39</v>
      </c>
      <c r="K26">
        <f>MES_EOD!AI26+MES_EOD!AJ26</f>
        <v>5.84</v>
      </c>
      <c r="L26">
        <f>NDMC_EOD!AI26+NDMC_EOD!AJ26</f>
        <v>19.21</v>
      </c>
      <c r="M26">
        <f>TPDDL_EOD!AI26+TPDDL_EOD!AJ26</f>
        <v>57.27</v>
      </c>
      <c r="N26">
        <f t="shared" si="0"/>
        <v>211.67000000000002</v>
      </c>
      <c r="O26" s="112">
        <f t="shared" si="1"/>
        <v>0</v>
      </c>
      <c r="P26">
        <v>81.96</v>
      </c>
      <c r="Q26">
        <v>47.39</v>
      </c>
      <c r="R26">
        <v>5.84</v>
      </c>
      <c r="S26">
        <v>19.21</v>
      </c>
      <c r="T26">
        <v>57.27</v>
      </c>
      <c r="U26" s="114">
        <f t="shared" si="2"/>
        <v>211.67000000000002</v>
      </c>
      <c r="V26" s="112">
        <f t="shared" si="3"/>
        <v>0</v>
      </c>
      <c r="Y26">
        <f>BAWANA!AW26+BAWANA!AX26</f>
        <v>26.33</v>
      </c>
      <c r="Z26">
        <f>BAWANA!BD26+BAWANA!BE26</f>
        <v>32</v>
      </c>
      <c r="AA26">
        <f>BAWANA!X26+BAWANA!Y26</f>
        <v>26.33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12"/>
      <c r="I27">
        <f>BRPL_EOD!AI27+BRPL_EOD!AJ27</f>
        <v>81.96</v>
      </c>
      <c r="J27">
        <f>BYPL_EOD!AI27+BYPL_EOD!AJ27</f>
        <v>47.39</v>
      </c>
      <c r="K27">
        <f>MES_EOD!AI27+MES_EOD!AJ27</f>
        <v>5.84</v>
      </c>
      <c r="L27">
        <f>NDMC_EOD!AI27+NDMC_EOD!AJ27</f>
        <v>19.21</v>
      </c>
      <c r="M27">
        <f>TPDDL_EOD!AI27+TPDDL_EOD!AJ27</f>
        <v>57.27</v>
      </c>
      <c r="N27">
        <f t="shared" si="0"/>
        <v>211.67000000000002</v>
      </c>
      <c r="O27" s="112">
        <f t="shared" si="1"/>
        <v>0</v>
      </c>
      <c r="P27">
        <v>81.96</v>
      </c>
      <c r="Q27">
        <v>47.39</v>
      </c>
      <c r="R27">
        <v>5.84</v>
      </c>
      <c r="S27">
        <v>19.21</v>
      </c>
      <c r="T27">
        <v>57.27</v>
      </c>
      <c r="U27" s="114">
        <f t="shared" si="2"/>
        <v>211.67000000000002</v>
      </c>
      <c r="V27" s="112">
        <f t="shared" si="3"/>
        <v>0</v>
      </c>
      <c r="Y27">
        <f>BAWANA!AW27+BAWANA!AX27</f>
        <v>26.33</v>
      </c>
      <c r="Z27">
        <f>BAWANA!BD27+BAWANA!BE27</f>
        <v>32</v>
      </c>
      <c r="AA27">
        <f>BAWANA!X27+BAWANA!Y27</f>
        <v>26.33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12"/>
      <c r="I28">
        <f>BRPL_EOD!AI28+BRPL_EOD!AJ28</f>
        <v>81.96</v>
      </c>
      <c r="J28">
        <f>BYPL_EOD!AI28+BYPL_EOD!AJ28</f>
        <v>47.39</v>
      </c>
      <c r="K28">
        <f>MES_EOD!AI28+MES_EOD!AJ28</f>
        <v>5.84</v>
      </c>
      <c r="L28">
        <f>NDMC_EOD!AI28+NDMC_EOD!AJ28</f>
        <v>19.21</v>
      </c>
      <c r="M28">
        <f>TPDDL_EOD!AI28+TPDDL_EOD!AJ28</f>
        <v>57.27</v>
      </c>
      <c r="N28">
        <f t="shared" si="0"/>
        <v>211.67000000000002</v>
      </c>
      <c r="O28" s="112">
        <f t="shared" si="1"/>
        <v>0</v>
      </c>
      <c r="P28">
        <v>81.96</v>
      </c>
      <c r="Q28">
        <v>47.39</v>
      </c>
      <c r="R28">
        <v>5.84</v>
      </c>
      <c r="S28">
        <v>19.21</v>
      </c>
      <c r="T28">
        <v>57.27</v>
      </c>
      <c r="U28" s="114">
        <f t="shared" si="2"/>
        <v>211.67000000000002</v>
      </c>
      <c r="V28" s="112">
        <f t="shared" si="3"/>
        <v>0</v>
      </c>
      <c r="Y28">
        <f>BAWANA!AW28+BAWANA!AX28</f>
        <v>26.33</v>
      </c>
      <c r="Z28">
        <f>BAWANA!BD28+BAWANA!BE28</f>
        <v>32</v>
      </c>
      <c r="AA28">
        <f>BAWANA!X28+BAWANA!Y28</f>
        <v>26.33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211.67000000000002</v>
      </c>
      <c r="E29">
        <f>BAWANA!AM29</f>
        <v>0</v>
      </c>
      <c r="F29">
        <f t="shared" si="4"/>
        <v>256</v>
      </c>
      <c r="G29">
        <f t="shared" si="5"/>
        <v>211.67000000000002</v>
      </c>
      <c r="H29" s="112"/>
      <c r="I29">
        <f>BRPL_EOD!AI29+BRPL_EOD!AJ29</f>
        <v>81.96</v>
      </c>
      <c r="J29">
        <f>BYPL_EOD!AI29+BYPL_EOD!AJ29</f>
        <v>47.39</v>
      </c>
      <c r="K29">
        <f>MES_EOD!AI29+MES_EOD!AJ29</f>
        <v>5.84</v>
      </c>
      <c r="L29">
        <f>NDMC_EOD!AI29+NDMC_EOD!AJ29</f>
        <v>19.21</v>
      </c>
      <c r="M29">
        <f>TPDDL_EOD!AI29+TPDDL_EOD!AJ29</f>
        <v>57.27</v>
      </c>
      <c r="N29">
        <f t="shared" si="0"/>
        <v>211.67000000000002</v>
      </c>
      <c r="O29" s="112">
        <f t="shared" si="1"/>
        <v>0</v>
      </c>
      <c r="P29">
        <v>81.96</v>
      </c>
      <c r="Q29">
        <v>47.39</v>
      </c>
      <c r="R29">
        <v>5.84</v>
      </c>
      <c r="S29">
        <v>19.21</v>
      </c>
      <c r="T29">
        <v>57.27</v>
      </c>
      <c r="U29" s="114">
        <f t="shared" si="2"/>
        <v>211.67000000000002</v>
      </c>
      <c r="V29" s="112">
        <f t="shared" si="3"/>
        <v>0</v>
      </c>
      <c r="Y29">
        <f>BAWANA!AW29+BAWANA!AX29</f>
        <v>26.33</v>
      </c>
      <c r="Z29">
        <f>BAWANA!BD29+BAWANA!BE29</f>
        <v>32</v>
      </c>
      <c r="AA29">
        <f>BAWANA!X29+BAWANA!Y29</f>
        <v>26.33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211.67000000000002</v>
      </c>
      <c r="E30">
        <f>BAWANA!AM30</f>
        <v>0</v>
      </c>
      <c r="F30">
        <f t="shared" si="4"/>
        <v>256</v>
      </c>
      <c r="G30">
        <f t="shared" si="5"/>
        <v>211.67000000000002</v>
      </c>
      <c r="H30" s="112"/>
      <c r="I30">
        <f>BRPL_EOD!AI30+BRPL_EOD!AJ30</f>
        <v>81.96</v>
      </c>
      <c r="J30">
        <f>BYPL_EOD!AI30+BYPL_EOD!AJ30</f>
        <v>47.39</v>
      </c>
      <c r="K30">
        <f>MES_EOD!AI30+MES_EOD!AJ30</f>
        <v>5.84</v>
      </c>
      <c r="L30">
        <f>NDMC_EOD!AI30+NDMC_EOD!AJ30</f>
        <v>19.21</v>
      </c>
      <c r="M30">
        <f>TPDDL_EOD!AI30+TPDDL_EOD!AJ30</f>
        <v>57.27</v>
      </c>
      <c r="N30">
        <f t="shared" si="0"/>
        <v>211.67000000000002</v>
      </c>
      <c r="O30" s="112">
        <f t="shared" si="1"/>
        <v>0</v>
      </c>
      <c r="P30">
        <v>81.96</v>
      </c>
      <c r="Q30">
        <v>47.39</v>
      </c>
      <c r="R30">
        <v>5.84</v>
      </c>
      <c r="S30">
        <v>19.21</v>
      </c>
      <c r="T30">
        <v>57.27</v>
      </c>
      <c r="U30" s="114">
        <f t="shared" si="2"/>
        <v>211.67000000000002</v>
      </c>
      <c r="V30" s="112">
        <f t="shared" si="3"/>
        <v>0</v>
      </c>
      <c r="Y30">
        <f>BAWANA!AW30+BAWANA!AX30</f>
        <v>26.33</v>
      </c>
      <c r="Z30">
        <f>BAWANA!BD30+BAWANA!BE30</f>
        <v>32</v>
      </c>
      <c r="AA30">
        <f>BAWANA!X30+BAWANA!Y30</f>
        <v>26.33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211.67000000000002</v>
      </c>
      <c r="E31">
        <f>BAWANA!AM31</f>
        <v>0</v>
      </c>
      <c r="F31">
        <f t="shared" si="4"/>
        <v>256</v>
      </c>
      <c r="G31">
        <f t="shared" si="5"/>
        <v>211.67000000000002</v>
      </c>
      <c r="H31" s="112"/>
      <c r="I31">
        <f>BRPL_EOD!AI31+BRPL_EOD!AJ31</f>
        <v>81.96</v>
      </c>
      <c r="J31">
        <f>BYPL_EOD!AI31+BYPL_EOD!AJ31</f>
        <v>47.39</v>
      </c>
      <c r="K31">
        <f>MES_EOD!AI31+MES_EOD!AJ31</f>
        <v>5.84</v>
      </c>
      <c r="L31">
        <f>NDMC_EOD!AI31+NDMC_EOD!AJ31</f>
        <v>19.21</v>
      </c>
      <c r="M31">
        <f>TPDDL_EOD!AI31+TPDDL_EOD!AJ31</f>
        <v>57.27</v>
      </c>
      <c r="N31">
        <f t="shared" si="0"/>
        <v>211.67000000000002</v>
      </c>
      <c r="O31" s="112">
        <f t="shared" si="1"/>
        <v>0</v>
      </c>
      <c r="P31">
        <v>81.96</v>
      </c>
      <c r="Q31">
        <v>47.39</v>
      </c>
      <c r="R31">
        <v>5.84</v>
      </c>
      <c r="S31">
        <v>19.21</v>
      </c>
      <c r="T31">
        <v>57.27</v>
      </c>
      <c r="U31" s="114">
        <f t="shared" si="2"/>
        <v>211.67000000000002</v>
      </c>
      <c r="V31" s="112">
        <f t="shared" si="3"/>
        <v>0</v>
      </c>
      <c r="Y31">
        <f>BAWANA!AW31+BAWANA!AX31</f>
        <v>26.33</v>
      </c>
      <c r="Z31">
        <f>BAWANA!BD31+BAWANA!BE31</f>
        <v>32</v>
      </c>
      <c r="AA31">
        <f>BAWANA!X31+BAWANA!Y31</f>
        <v>26.33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211.67000000000002</v>
      </c>
      <c r="E32">
        <f>BAWANA!AM32</f>
        <v>0</v>
      </c>
      <c r="F32">
        <f t="shared" si="4"/>
        <v>256</v>
      </c>
      <c r="G32">
        <f t="shared" si="5"/>
        <v>211.67000000000002</v>
      </c>
      <c r="H32" s="112"/>
      <c r="I32">
        <f>BRPL_EOD!AI32+BRPL_EOD!AJ32</f>
        <v>81.96</v>
      </c>
      <c r="J32">
        <f>BYPL_EOD!AI32+BYPL_EOD!AJ32</f>
        <v>47.39</v>
      </c>
      <c r="K32">
        <f>MES_EOD!AI32+MES_EOD!AJ32</f>
        <v>5.84</v>
      </c>
      <c r="L32">
        <f>NDMC_EOD!AI32+NDMC_EOD!AJ32</f>
        <v>19.21</v>
      </c>
      <c r="M32">
        <f>TPDDL_EOD!AI32+TPDDL_EOD!AJ32</f>
        <v>57.27</v>
      </c>
      <c r="N32">
        <f t="shared" si="0"/>
        <v>211.67000000000002</v>
      </c>
      <c r="O32" s="112">
        <f t="shared" si="1"/>
        <v>0</v>
      </c>
      <c r="P32">
        <v>81.96</v>
      </c>
      <c r="Q32">
        <v>47.39</v>
      </c>
      <c r="R32">
        <v>5.84</v>
      </c>
      <c r="S32">
        <v>19.21</v>
      </c>
      <c r="T32">
        <v>57.27</v>
      </c>
      <c r="U32" s="114">
        <f t="shared" si="2"/>
        <v>211.67000000000002</v>
      </c>
      <c r="V32" s="112">
        <f t="shared" si="3"/>
        <v>0</v>
      </c>
      <c r="Y32">
        <f>BAWANA!AW32+BAWANA!AX32</f>
        <v>26.33</v>
      </c>
      <c r="Z32">
        <f>BAWANA!BD32+BAWANA!BE32</f>
        <v>32</v>
      </c>
      <c r="AA32">
        <f>BAWANA!X32+BAWANA!Y32</f>
        <v>26.33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211.67000000000002</v>
      </c>
      <c r="E33">
        <f>BAWANA!AM33</f>
        <v>0</v>
      </c>
      <c r="F33">
        <f t="shared" si="4"/>
        <v>256</v>
      </c>
      <c r="G33">
        <f t="shared" si="5"/>
        <v>211.67000000000002</v>
      </c>
      <c r="H33" s="112"/>
      <c r="I33">
        <f>BRPL_EOD!AI33+BRPL_EOD!AJ33</f>
        <v>81.96</v>
      </c>
      <c r="J33">
        <f>BYPL_EOD!AI33+BYPL_EOD!AJ33</f>
        <v>47.39</v>
      </c>
      <c r="K33">
        <f>MES_EOD!AI33+MES_EOD!AJ33</f>
        <v>5.84</v>
      </c>
      <c r="L33">
        <f>NDMC_EOD!AI33+NDMC_EOD!AJ33</f>
        <v>19.21</v>
      </c>
      <c r="M33">
        <f>TPDDL_EOD!AI33+TPDDL_EOD!AJ33</f>
        <v>57.27</v>
      </c>
      <c r="N33">
        <f t="shared" si="0"/>
        <v>211.67000000000002</v>
      </c>
      <c r="O33" s="112">
        <f t="shared" si="1"/>
        <v>0</v>
      </c>
      <c r="P33">
        <v>81.96</v>
      </c>
      <c r="Q33">
        <v>47.39</v>
      </c>
      <c r="R33">
        <v>5.84</v>
      </c>
      <c r="S33">
        <v>19.21</v>
      </c>
      <c r="T33">
        <v>57.27</v>
      </c>
      <c r="U33" s="114">
        <f t="shared" si="2"/>
        <v>211.67000000000002</v>
      </c>
      <c r="V33" s="112">
        <f t="shared" si="3"/>
        <v>0</v>
      </c>
      <c r="Y33">
        <f>BAWANA!AW33+BAWANA!AX33</f>
        <v>26.33</v>
      </c>
      <c r="Z33">
        <f>BAWANA!BD33+BAWANA!BE33</f>
        <v>32</v>
      </c>
      <c r="AA33">
        <f>BAWANA!X33+BAWANA!Y33</f>
        <v>26.33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211.67000000000002</v>
      </c>
      <c r="E34">
        <f>BAWANA!AM34</f>
        <v>0</v>
      </c>
      <c r="F34">
        <f t="shared" si="4"/>
        <v>256</v>
      </c>
      <c r="G34">
        <f t="shared" si="5"/>
        <v>211.67000000000002</v>
      </c>
      <c r="H34" s="112"/>
      <c r="I34">
        <f>BRPL_EOD!AI34+BRPL_EOD!AJ34</f>
        <v>81.96</v>
      </c>
      <c r="J34">
        <f>BYPL_EOD!AI34+BYPL_EOD!AJ34</f>
        <v>47.39</v>
      </c>
      <c r="K34">
        <f>MES_EOD!AI34+MES_EOD!AJ34</f>
        <v>5.84</v>
      </c>
      <c r="L34">
        <f>NDMC_EOD!AI34+NDMC_EOD!AJ34</f>
        <v>19.21</v>
      </c>
      <c r="M34">
        <f>TPDDL_EOD!AI34+TPDDL_EOD!AJ34</f>
        <v>57.27</v>
      </c>
      <c r="N34">
        <f t="shared" si="0"/>
        <v>211.67000000000002</v>
      </c>
      <c r="O34" s="112">
        <f t="shared" si="1"/>
        <v>0</v>
      </c>
      <c r="P34">
        <v>81.96</v>
      </c>
      <c r="Q34">
        <v>47.39</v>
      </c>
      <c r="R34">
        <v>5.84</v>
      </c>
      <c r="S34">
        <v>19.21</v>
      </c>
      <c r="T34">
        <v>57.27</v>
      </c>
      <c r="U34" s="114">
        <f t="shared" si="2"/>
        <v>211.67000000000002</v>
      </c>
      <c r="V34" s="112">
        <f t="shared" si="3"/>
        <v>0</v>
      </c>
      <c r="Y34">
        <f>BAWANA!AW34+BAWANA!AX34</f>
        <v>26.33</v>
      </c>
      <c r="Z34">
        <f>BAWANA!BD34+BAWANA!BE34</f>
        <v>32</v>
      </c>
      <c r="AA34">
        <f>BAWANA!X34+BAWANA!Y34</f>
        <v>26.33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211.67000000000002</v>
      </c>
      <c r="E35">
        <f>BAWANA!AM35</f>
        <v>0</v>
      </c>
      <c r="F35">
        <f t="shared" si="4"/>
        <v>256</v>
      </c>
      <c r="G35">
        <f t="shared" si="5"/>
        <v>211.67000000000002</v>
      </c>
      <c r="H35" s="112"/>
      <c r="I35">
        <f>BRPL_EOD!AI35+BRPL_EOD!AJ35</f>
        <v>81.96</v>
      </c>
      <c r="J35">
        <f>BYPL_EOD!AI35+BYPL_EOD!AJ35</f>
        <v>47.39</v>
      </c>
      <c r="K35">
        <f>MES_EOD!AI35+MES_EOD!AJ35</f>
        <v>5.84</v>
      </c>
      <c r="L35">
        <f>NDMC_EOD!AI35+NDMC_EOD!AJ35</f>
        <v>19.21</v>
      </c>
      <c r="M35">
        <f>TPDDL_EOD!AI35+TPDDL_EOD!AJ35</f>
        <v>57.27</v>
      </c>
      <c r="N35">
        <f t="shared" si="0"/>
        <v>211.67000000000002</v>
      </c>
      <c r="O35" s="112">
        <f t="shared" si="1"/>
        <v>0</v>
      </c>
      <c r="P35">
        <v>81.96</v>
      </c>
      <c r="Q35">
        <v>47.39</v>
      </c>
      <c r="R35">
        <v>5.84</v>
      </c>
      <c r="S35">
        <v>19.21</v>
      </c>
      <c r="T35">
        <v>57.27</v>
      </c>
      <c r="U35" s="114">
        <f t="shared" si="2"/>
        <v>211.67000000000002</v>
      </c>
      <c r="V35" s="112">
        <f t="shared" si="3"/>
        <v>0</v>
      </c>
      <c r="Y35">
        <f>BAWANA!AW35+BAWANA!AX35</f>
        <v>26.33</v>
      </c>
      <c r="Z35">
        <f>BAWANA!BD35+BAWANA!BE35</f>
        <v>32</v>
      </c>
      <c r="AA35">
        <f>BAWANA!X35+BAWANA!Y35</f>
        <v>26.33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211.67000000000002</v>
      </c>
      <c r="E36">
        <f>BAWANA!AM36</f>
        <v>0</v>
      </c>
      <c r="F36">
        <f t="shared" si="4"/>
        <v>256</v>
      </c>
      <c r="G36">
        <f t="shared" si="5"/>
        <v>211.67000000000002</v>
      </c>
      <c r="H36" s="112"/>
      <c r="I36">
        <f>BRPL_EOD!AI36+BRPL_EOD!AJ36</f>
        <v>81.96</v>
      </c>
      <c r="J36">
        <f>BYPL_EOD!AI36+BYPL_EOD!AJ36</f>
        <v>47.39</v>
      </c>
      <c r="K36">
        <f>MES_EOD!AI36+MES_EOD!AJ36</f>
        <v>5.84</v>
      </c>
      <c r="L36">
        <f>NDMC_EOD!AI36+NDMC_EOD!AJ36</f>
        <v>19.21</v>
      </c>
      <c r="M36">
        <f>TPDDL_EOD!AI36+TPDDL_EOD!AJ36</f>
        <v>57.27</v>
      </c>
      <c r="N36">
        <f t="shared" si="0"/>
        <v>211.67000000000002</v>
      </c>
      <c r="O36" s="112">
        <f t="shared" si="1"/>
        <v>0</v>
      </c>
      <c r="P36">
        <v>81.96</v>
      </c>
      <c r="Q36">
        <v>47.39</v>
      </c>
      <c r="R36">
        <v>5.84</v>
      </c>
      <c r="S36">
        <v>19.21</v>
      </c>
      <c r="T36">
        <v>57.27</v>
      </c>
      <c r="U36" s="114">
        <f t="shared" si="2"/>
        <v>211.67000000000002</v>
      </c>
      <c r="V36" s="112">
        <f t="shared" si="3"/>
        <v>0</v>
      </c>
      <c r="Y36">
        <f>BAWANA!AW36+BAWANA!AX36</f>
        <v>26.33</v>
      </c>
      <c r="Z36">
        <f>BAWANA!BD36+BAWANA!BE36</f>
        <v>32</v>
      </c>
      <c r="AA36">
        <f>BAWANA!X36+BAWANA!Y36</f>
        <v>26.33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2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2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4">
        <f t="shared" si="9"/>
        <v>216.18000000000004</v>
      </c>
      <c r="V78" s="112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216.92000000000002</v>
      </c>
      <c r="E79">
        <f>BAWANA!AM79</f>
        <v>0</v>
      </c>
      <c r="F79">
        <f t="shared" si="11"/>
        <v>256</v>
      </c>
      <c r="G79">
        <f t="shared" si="12"/>
        <v>216.92000000000002</v>
      </c>
      <c r="H79" s="112"/>
      <c r="I79">
        <f>BRPL_EOD!AI79+BRPL_EOD!AJ79</f>
        <v>82.6</v>
      </c>
      <c r="J79">
        <f>BYPL_EOD!AI79+BYPL_EOD!AJ79</f>
        <v>47.77</v>
      </c>
      <c r="K79">
        <f>MES_EOD!AI79+MES_EOD!AJ79</f>
        <v>5.84</v>
      </c>
      <c r="L79">
        <f>NDMC_EOD!AI79+NDMC_EOD!AJ79</f>
        <v>23</v>
      </c>
      <c r="M79">
        <f>TPDDL_EOD!AI79+TPDDL_EOD!AJ79</f>
        <v>57.72</v>
      </c>
      <c r="N79">
        <f t="shared" si="7"/>
        <v>216.93</v>
      </c>
      <c r="O79" s="112">
        <f t="shared" si="8"/>
        <v>-9.9999999999909051E-3</v>
      </c>
      <c r="P79">
        <v>82.596192320103256</v>
      </c>
      <c r="Q79">
        <v>47.767797907158993</v>
      </c>
      <c r="R79">
        <v>5.8397307887336929</v>
      </c>
      <c r="S79">
        <v>22.99893975014982</v>
      </c>
      <c r="T79">
        <v>57.71733923385424</v>
      </c>
      <c r="U79" s="114">
        <f t="shared" si="9"/>
        <v>216.92000000000002</v>
      </c>
      <c r="V79" s="112">
        <f t="shared" si="10"/>
        <v>0</v>
      </c>
      <c r="Y79">
        <f>BAWANA!AW79+BAWANA!AX79</f>
        <v>26.54</v>
      </c>
      <c r="Z79">
        <f>BAWANA!BD79+BAWANA!BE79</f>
        <v>26.54</v>
      </c>
      <c r="AA79">
        <f>BAWANA!X79+BAWANA!Y79</f>
        <v>26.54</v>
      </c>
      <c r="AB79">
        <f>BAWANA!AE79+BAWANA!AF79</f>
        <v>26.54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216.92000000000002</v>
      </c>
      <c r="E80">
        <f>BAWANA!AM80</f>
        <v>0</v>
      </c>
      <c r="F80">
        <f t="shared" si="11"/>
        <v>256</v>
      </c>
      <c r="G80">
        <f t="shared" si="12"/>
        <v>216.92000000000002</v>
      </c>
      <c r="H80" s="112"/>
      <c r="I80">
        <f>BRPL_EOD!AI80+BRPL_EOD!AJ80</f>
        <v>82.6</v>
      </c>
      <c r="J80">
        <f>BYPL_EOD!AI80+BYPL_EOD!AJ80</f>
        <v>47.77</v>
      </c>
      <c r="K80">
        <f>MES_EOD!AI80+MES_EOD!AJ80</f>
        <v>5.84</v>
      </c>
      <c r="L80">
        <f>NDMC_EOD!AI80+NDMC_EOD!AJ80</f>
        <v>23</v>
      </c>
      <c r="M80">
        <f>TPDDL_EOD!AI80+TPDDL_EOD!AJ80</f>
        <v>57.72</v>
      </c>
      <c r="N80">
        <f t="shared" si="7"/>
        <v>216.93</v>
      </c>
      <c r="O80" s="112">
        <f t="shared" si="8"/>
        <v>-9.9999999999909051E-3</v>
      </c>
      <c r="P80">
        <v>82.596192320103256</v>
      </c>
      <c r="Q80">
        <v>47.767797907158993</v>
      </c>
      <c r="R80">
        <v>5.8397307887336929</v>
      </c>
      <c r="S80">
        <v>22.99893975014982</v>
      </c>
      <c r="T80">
        <v>57.71733923385424</v>
      </c>
      <c r="U80" s="114">
        <f t="shared" si="9"/>
        <v>216.92000000000002</v>
      </c>
      <c r="V80" s="112">
        <f t="shared" si="10"/>
        <v>0</v>
      </c>
      <c r="Y80">
        <f>BAWANA!AW80+BAWANA!AX80</f>
        <v>26.54</v>
      </c>
      <c r="Z80">
        <f>BAWANA!BD80+BAWANA!BE80</f>
        <v>26.54</v>
      </c>
      <c r="AA80">
        <f>BAWANA!X80+BAWANA!Y80</f>
        <v>26.54</v>
      </c>
      <c r="AB80">
        <f>BAWANA!AE80+BAWANA!AF80</f>
        <v>26.54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216.92000000000002</v>
      </c>
      <c r="E81">
        <f>BAWANA!AM81</f>
        <v>0</v>
      </c>
      <c r="F81">
        <f t="shared" si="11"/>
        <v>256</v>
      </c>
      <c r="G81">
        <f t="shared" si="12"/>
        <v>216.92000000000002</v>
      </c>
      <c r="H81" s="112"/>
      <c r="I81">
        <f>BRPL_EOD!AI81+BRPL_EOD!AJ81</f>
        <v>82.6</v>
      </c>
      <c r="J81">
        <f>BYPL_EOD!AI81+BYPL_EOD!AJ81</f>
        <v>47.77</v>
      </c>
      <c r="K81">
        <f>MES_EOD!AI81+MES_EOD!AJ81</f>
        <v>5.84</v>
      </c>
      <c r="L81">
        <f>NDMC_EOD!AI81+NDMC_EOD!AJ81</f>
        <v>23</v>
      </c>
      <c r="M81">
        <f>TPDDL_EOD!AI81+TPDDL_EOD!AJ81</f>
        <v>57.72</v>
      </c>
      <c r="N81">
        <f t="shared" si="7"/>
        <v>216.93</v>
      </c>
      <c r="O81" s="112">
        <f t="shared" si="8"/>
        <v>-9.9999999999909051E-3</v>
      </c>
      <c r="P81">
        <v>82.596192320103256</v>
      </c>
      <c r="Q81">
        <v>47.767797907158993</v>
      </c>
      <c r="R81">
        <v>5.8397307887336929</v>
      </c>
      <c r="S81">
        <v>22.99893975014982</v>
      </c>
      <c r="T81">
        <v>57.71733923385424</v>
      </c>
      <c r="U81" s="114">
        <f t="shared" si="9"/>
        <v>216.92000000000002</v>
      </c>
      <c r="V81" s="112">
        <f t="shared" si="10"/>
        <v>0</v>
      </c>
      <c r="Y81">
        <f>BAWANA!AW81+BAWANA!AX81</f>
        <v>26.54</v>
      </c>
      <c r="Z81">
        <f>BAWANA!BD81+BAWANA!BE81</f>
        <v>26.54</v>
      </c>
      <c r="AA81">
        <f>BAWANA!X81+BAWANA!Y81</f>
        <v>26.54</v>
      </c>
      <c r="AB81">
        <f>BAWANA!AE81+BAWANA!AF81</f>
        <v>26.54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216.92000000000002</v>
      </c>
      <c r="E82">
        <f>BAWANA!AM82</f>
        <v>0</v>
      </c>
      <c r="F82">
        <f t="shared" si="11"/>
        <v>256</v>
      </c>
      <c r="G82">
        <f t="shared" si="12"/>
        <v>216.92000000000002</v>
      </c>
      <c r="H82" s="112"/>
      <c r="I82">
        <f>BRPL_EOD!AI82+BRPL_EOD!AJ82</f>
        <v>82.6</v>
      </c>
      <c r="J82">
        <f>BYPL_EOD!AI82+BYPL_EOD!AJ82</f>
        <v>47.77</v>
      </c>
      <c r="K82">
        <f>MES_EOD!AI82+MES_EOD!AJ82</f>
        <v>5.84</v>
      </c>
      <c r="L82">
        <f>NDMC_EOD!AI82+NDMC_EOD!AJ82</f>
        <v>23</v>
      </c>
      <c r="M82">
        <f>TPDDL_EOD!AI82+TPDDL_EOD!AJ82</f>
        <v>57.72</v>
      </c>
      <c r="N82">
        <f t="shared" si="7"/>
        <v>216.93</v>
      </c>
      <c r="O82" s="112">
        <f t="shared" si="8"/>
        <v>-9.9999999999909051E-3</v>
      </c>
      <c r="P82">
        <v>82.596192320103256</v>
      </c>
      <c r="Q82">
        <v>47.767797907158993</v>
      </c>
      <c r="R82">
        <v>5.8397307887336929</v>
      </c>
      <c r="S82">
        <v>22.99893975014982</v>
      </c>
      <c r="T82">
        <v>57.71733923385424</v>
      </c>
      <c r="U82" s="114">
        <f t="shared" si="9"/>
        <v>216.92000000000002</v>
      </c>
      <c r="V82" s="112">
        <f t="shared" si="10"/>
        <v>0</v>
      </c>
      <c r="Y82">
        <f>BAWANA!AW82+BAWANA!AX82</f>
        <v>26.54</v>
      </c>
      <c r="Z82">
        <f>BAWANA!BD82+BAWANA!BE82</f>
        <v>26.54</v>
      </c>
      <c r="AA82">
        <f>BAWANA!X82+BAWANA!Y82</f>
        <v>26.54</v>
      </c>
      <c r="AB82">
        <f>BAWANA!AE82+BAWANA!AF82</f>
        <v>26.54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219.62</v>
      </c>
      <c r="E83">
        <f>BAWANA!AM83</f>
        <v>0</v>
      </c>
      <c r="F83">
        <f t="shared" si="11"/>
        <v>256</v>
      </c>
      <c r="G83">
        <f t="shared" si="12"/>
        <v>219.62</v>
      </c>
      <c r="H83" s="112"/>
      <c r="I83">
        <f>BRPL_EOD!AI83+BRPL_EOD!AJ83</f>
        <v>78.400000000000006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54.79</v>
      </c>
      <c r="N83">
        <f t="shared" si="7"/>
        <v>219.63</v>
      </c>
      <c r="O83" s="112">
        <f t="shared" si="8"/>
        <v>-9.9999999999909051E-3</v>
      </c>
      <c r="P83">
        <v>78.396430360151172</v>
      </c>
      <c r="Q83">
        <v>57.597377407457998</v>
      </c>
      <c r="R83">
        <v>5.8397340982561579</v>
      </c>
      <c r="S83">
        <v>22.99895278422802</v>
      </c>
      <c r="T83">
        <v>54.78750534990666</v>
      </c>
      <c r="U83" s="114">
        <f t="shared" si="9"/>
        <v>219.61999999999998</v>
      </c>
      <c r="V83" s="112">
        <f t="shared" si="10"/>
        <v>0</v>
      </c>
      <c r="Y83">
        <f>BAWANA!AW83+BAWANA!AX83</f>
        <v>25.19</v>
      </c>
      <c r="Z83">
        <f>BAWANA!BD83+BAWANA!BE83</f>
        <v>25.19</v>
      </c>
      <c r="AA83">
        <f>BAWANA!X83+BAWANA!Y83</f>
        <v>25.19</v>
      </c>
      <c r="AB83">
        <f>BAWANA!AE83+BAWANA!AF83</f>
        <v>25.19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219.62</v>
      </c>
      <c r="E84">
        <f>BAWANA!AM84</f>
        <v>0</v>
      </c>
      <c r="F84">
        <f t="shared" si="11"/>
        <v>256</v>
      </c>
      <c r="G84">
        <f t="shared" si="12"/>
        <v>219.62</v>
      </c>
      <c r="H84" s="112"/>
      <c r="I84">
        <f>BRPL_EOD!AI84+BRPL_EOD!AJ84</f>
        <v>78.400000000000006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54.79</v>
      </c>
      <c r="N84">
        <f t="shared" si="7"/>
        <v>219.63</v>
      </c>
      <c r="O84" s="112">
        <f t="shared" si="8"/>
        <v>-9.9999999999909051E-3</v>
      </c>
      <c r="P84">
        <v>78.396430360151172</v>
      </c>
      <c r="Q84">
        <v>57.597377407457998</v>
      </c>
      <c r="R84">
        <v>5.8397340982561579</v>
      </c>
      <c r="S84">
        <v>22.99895278422802</v>
      </c>
      <c r="T84">
        <v>54.78750534990666</v>
      </c>
      <c r="U84" s="114">
        <f t="shared" si="9"/>
        <v>219.61999999999998</v>
      </c>
      <c r="V84" s="112">
        <f t="shared" si="10"/>
        <v>0</v>
      </c>
      <c r="Y84">
        <f>BAWANA!AW84+BAWANA!AX84</f>
        <v>25.19</v>
      </c>
      <c r="Z84">
        <f>BAWANA!BD84+BAWANA!BE84</f>
        <v>25.19</v>
      </c>
      <c r="AA84">
        <f>BAWANA!X84+BAWANA!Y84</f>
        <v>25.19</v>
      </c>
      <c r="AB84">
        <f>BAWANA!AE84+BAWANA!AF84</f>
        <v>25.19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222.3</v>
      </c>
      <c r="E85">
        <f>BAWANA!AM85</f>
        <v>0</v>
      </c>
      <c r="F85">
        <f t="shared" si="11"/>
        <v>256</v>
      </c>
      <c r="G85">
        <f t="shared" si="12"/>
        <v>222.3</v>
      </c>
      <c r="H85" s="112"/>
      <c r="I85">
        <f>BRPL_EOD!AI85+BRPL_EOD!AJ85</f>
        <v>84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51.87</v>
      </c>
      <c r="N85">
        <f t="shared" si="7"/>
        <v>222.31</v>
      </c>
      <c r="O85" s="112">
        <f t="shared" si="8"/>
        <v>-9.9999999999909051E-3</v>
      </c>
      <c r="P85">
        <v>83.996221492510458</v>
      </c>
      <c r="Q85">
        <v>57.597409023435745</v>
      </c>
      <c r="R85">
        <v>5.8397373037650127</v>
      </c>
      <c r="S85">
        <v>22.99896540866358</v>
      </c>
      <c r="T85">
        <v>51.86766677162521</v>
      </c>
      <c r="U85" s="114">
        <f t="shared" si="9"/>
        <v>222.29999999999998</v>
      </c>
      <c r="V85" s="112">
        <f t="shared" si="10"/>
        <v>0</v>
      </c>
      <c r="Y85">
        <f>BAWANA!AW85+BAWANA!AX85</f>
        <v>23.85</v>
      </c>
      <c r="Z85">
        <f>BAWANA!BD85+BAWANA!BE85</f>
        <v>23.85</v>
      </c>
      <c r="AA85">
        <f>BAWANA!X85+BAWANA!Y85</f>
        <v>23.85</v>
      </c>
      <c r="AB85">
        <f>BAWANA!AE85+BAWANA!AF85</f>
        <v>23.85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220.44</v>
      </c>
      <c r="E86">
        <f>BAWANA!AM86</f>
        <v>0</v>
      </c>
      <c r="F86">
        <f t="shared" si="11"/>
        <v>256</v>
      </c>
      <c r="G86">
        <f t="shared" si="12"/>
        <v>220.44</v>
      </c>
      <c r="H86" s="112"/>
      <c r="I86">
        <f>BRPL_EOD!AI86+BRPL_EOD!AJ86</f>
        <v>84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50</v>
      </c>
      <c r="N86">
        <f t="shared" si="7"/>
        <v>220.44</v>
      </c>
      <c r="O86" s="112">
        <f t="shared" si="8"/>
        <v>0</v>
      </c>
      <c r="P86">
        <v>84</v>
      </c>
      <c r="Q86">
        <v>57.6</v>
      </c>
      <c r="R86">
        <v>5.84</v>
      </c>
      <c r="S86">
        <v>23</v>
      </c>
      <c r="T86">
        <v>50</v>
      </c>
      <c r="U86" s="114">
        <f t="shared" si="9"/>
        <v>220.44</v>
      </c>
      <c r="V86" s="112">
        <f t="shared" si="10"/>
        <v>0</v>
      </c>
      <c r="Y86">
        <f>BAWANA!AW86+BAWANA!AX86</f>
        <v>32</v>
      </c>
      <c r="Z86">
        <f>BAWANA!BD86+BAWANA!BE86</f>
        <v>17.559999999999999</v>
      </c>
      <c r="AA86">
        <f>BAWANA!X86+BAWANA!Y86</f>
        <v>32</v>
      </c>
      <c r="AB86">
        <f>BAWANA!AE86+BAWANA!AF86</f>
        <v>17.559999999999999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236.05</v>
      </c>
      <c r="E87">
        <f>BAWANA!AM87</f>
        <v>0</v>
      </c>
      <c r="F87">
        <f t="shared" si="11"/>
        <v>256</v>
      </c>
      <c r="G87">
        <f t="shared" si="12"/>
        <v>236.05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50</v>
      </c>
      <c r="N87">
        <f t="shared" si="7"/>
        <v>236.05</v>
      </c>
      <c r="O87" s="112">
        <f t="shared" si="8"/>
        <v>0</v>
      </c>
      <c r="P87">
        <v>99.61</v>
      </c>
      <c r="Q87">
        <v>57.6</v>
      </c>
      <c r="R87">
        <v>5.84</v>
      </c>
      <c r="S87">
        <v>23</v>
      </c>
      <c r="T87">
        <v>50</v>
      </c>
      <c r="U87" s="114">
        <f t="shared" si="9"/>
        <v>236.05</v>
      </c>
      <c r="V87" s="112">
        <f t="shared" si="10"/>
        <v>0</v>
      </c>
      <c r="Y87">
        <f>BAWANA!AW87+BAWANA!AX87</f>
        <v>32</v>
      </c>
      <c r="Z87">
        <f>BAWANA!BD87+BAWANA!BE87</f>
        <v>1.95</v>
      </c>
      <c r="AA87">
        <f>BAWANA!X87+BAWANA!Y87</f>
        <v>32</v>
      </c>
      <c r="AB87">
        <f>BAWANA!AE87+BAWANA!AF87</f>
        <v>1.95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236.05</v>
      </c>
      <c r="E88">
        <f>BAWANA!AM88</f>
        <v>0</v>
      </c>
      <c r="F88">
        <f t="shared" si="11"/>
        <v>256</v>
      </c>
      <c r="G88">
        <f t="shared" si="12"/>
        <v>236.05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50</v>
      </c>
      <c r="N88">
        <f t="shared" si="7"/>
        <v>236.05</v>
      </c>
      <c r="O88" s="112">
        <f t="shared" si="8"/>
        <v>0</v>
      </c>
      <c r="P88">
        <v>99.61</v>
      </c>
      <c r="Q88">
        <v>57.6</v>
      </c>
      <c r="R88">
        <v>5.84</v>
      </c>
      <c r="S88">
        <v>23</v>
      </c>
      <c r="T88">
        <v>50</v>
      </c>
      <c r="U88" s="114">
        <f t="shared" si="9"/>
        <v>236.05</v>
      </c>
      <c r="V88" s="112">
        <f t="shared" si="10"/>
        <v>0</v>
      </c>
      <c r="Y88">
        <f>BAWANA!AW88+BAWANA!AX88</f>
        <v>32</v>
      </c>
      <c r="Z88">
        <f>BAWANA!BD88+BAWANA!BE88</f>
        <v>1.95</v>
      </c>
      <c r="AA88">
        <f>BAWANA!X88+BAWANA!Y88</f>
        <v>32</v>
      </c>
      <c r="AB88">
        <f>BAWANA!AE88+BAWANA!AF88</f>
        <v>1.95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236.04000000000002</v>
      </c>
      <c r="E89">
        <f>BAWANA!AM89</f>
        <v>0</v>
      </c>
      <c r="F89">
        <f t="shared" si="11"/>
        <v>256</v>
      </c>
      <c r="G89">
        <f t="shared" si="12"/>
        <v>236.04000000000002</v>
      </c>
      <c r="H89" s="112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50</v>
      </c>
      <c r="N89">
        <f t="shared" si="7"/>
        <v>236.05</v>
      </c>
      <c r="O89" s="112">
        <f t="shared" si="8"/>
        <v>-9.9999999999909051E-3</v>
      </c>
      <c r="P89">
        <v>99.605780131328117</v>
      </c>
      <c r="Q89">
        <v>57.597559839017158</v>
      </c>
      <c r="R89">
        <v>5.8397525947892399</v>
      </c>
      <c r="S89">
        <v>22.999025630163104</v>
      </c>
      <c r="T89">
        <v>49.997881804702395</v>
      </c>
      <c r="U89" s="114">
        <f t="shared" si="9"/>
        <v>236.04000000000002</v>
      </c>
      <c r="V89" s="112">
        <f t="shared" si="10"/>
        <v>0</v>
      </c>
      <c r="Y89">
        <f>BAWANA!AW89+BAWANA!AX89</f>
        <v>16.98</v>
      </c>
      <c r="Z89">
        <f>BAWANA!BD89+BAWANA!BE89</f>
        <v>16.98</v>
      </c>
      <c r="AA89">
        <f>BAWANA!X89+BAWANA!Y89</f>
        <v>16.98</v>
      </c>
      <c r="AB89">
        <f>BAWANA!AE89+BAWANA!AF89</f>
        <v>16.98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236.04000000000002</v>
      </c>
      <c r="E90">
        <f>BAWANA!AM90</f>
        <v>0</v>
      </c>
      <c r="F90">
        <f t="shared" si="11"/>
        <v>256</v>
      </c>
      <c r="G90">
        <f t="shared" si="12"/>
        <v>236.04000000000002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50</v>
      </c>
      <c r="N90">
        <f t="shared" si="7"/>
        <v>236.05</v>
      </c>
      <c r="O90" s="112">
        <f t="shared" si="8"/>
        <v>-9.9999999999909051E-3</v>
      </c>
      <c r="P90">
        <v>99.605780131328117</v>
      </c>
      <c r="Q90">
        <v>57.597559839017158</v>
      </c>
      <c r="R90">
        <v>5.8397525947892399</v>
      </c>
      <c r="S90">
        <v>22.999025630163104</v>
      </c>
      <c r="T90">
        <v>49.997881804702395</v>
      </c>
      <c r="U90" s="114">
        <f t="shared" si="9"/>
        <v>236.04000000000002</v>
      </c>
      <c r="V90" s="112">
        <f t="shared" si="10"/>
        <v>0</v>
      </c>
      <c r="Y90">
        <f>BAWANA!AW90+BAWANA!AX90</f>
        <v>16.98</v>
      </c>
      <c r="Z90">
        <f>BAWANA!BD90+BAWANA!BE90</f>
        <v>16.98</v>
      </c>
      <c r="AA90">
        <f>BAWANA!X90+BAWANA!Y90</f>
        <v>16.98</v>
      </c>
      <c r="AB90">
        <f>BAWANA!AE90+BAWANA!AF90</f>
        <v>16.98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236.05</v>
      </c>
      <c r="E91">
        <f>BAWANA!AM91</f>
        <v>0</v>
      </c>
      <c r="F91">
        <f t="shared" si="11"/>
        <v>256</v>
      </c>
      <c r="G91">
        <f t="shared" si="12"/>
        <v>236.05</v>
      </c>
      <c r="H91" s="112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50</v>
      </c>
      <c r="N91">
        <f t="shared" si="7"/>
        <v>236.05</v>
      </c>
      <c r="O91" s="112">
        <f t="shared" si="8"/>
        <v>0</v>
      </c>
      <c r="P91">
        <v>99.61</v>
      </c>
      <c r="Q91">
        <v>57.6</v>
      </c>
      <c r="R91">
        <v>5.84</v>
      </c>
      <c r="S91">
        <v>23</v>
      </c>
      <c r="T91">
        <v>50</v>
      </c>
      <c r="U91" s="114">
        <f t="shared" si="9"/>
        <v>236.05</v>
      </c>
      <c r="V91" s="112">
        <f t="shared" si="10"/>
        <v>0</v>
      </c>
      <c r="Y91">
        <f>BAWANA!AW91+BAWANA!AX91</f>
        <v>32</v>
      </c>
      <c r="Z91">
        <f>BAWANA!BD91+BAWANA!BE91</f>
        <v>1.95</v>
      </c>
      <c r="AA91">
        <f>BAWANA!X91+BAWANA!Y91</f>
        <v>32</v>
      </c>
      <c r="AB91">
        <f>BAWANA!AE91+BAWANA!AF91</f>
        <v>1.95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236.05</v>
      </c>
      <c r="E92">
        <f>BAWANA!AM92</f>
        <v>0</v>
      </c>
      <c r="F92">
        <f t="shared" si="11"/>
        <v>256</v>
      </c>
      <c r="G92">
        <f t="shared" si="12"/>
        <v>236.05</v>
      </c>
      <c r="H92" s="112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50</v>
      </c>
      <c r="N92">
        <f t="shared" si="7"/>
        <v>236.05</v>
      </c>
      <c r="O92" s="112">
        <f t="shared" si="8"/>
        <v>0</v>
      </c>
      <c r="P92">
        <v>99.61</v>
      </c>
      <c r="Q92">
        <v>57.6</v>
      </c>
      <c r="R92">
        <v>5.84</v>
      </c>
      <c r="S92">
        <v>23</v>
      </c>
      <c r="T92">
        <v>50</v>
      </c>
      <c r="U92" s="114">
        <f t="shared" si="9"/>
        <v>236.05</v>
      </c>
      <c r="V92" s="112">
        <f t="shared" si="10"/>
        <v>0</v>
      </c>
      <c r="Y92">
        <f>BAWANA!AW92+BAWANA!AX92</f>
        <v>32</v>
      </c>
      <c r="Z92">
        <f>BAWANA!BD92+BAWANA!BE92</f>
        <v>1.95</v>
      </c>
      <c r="AA92">
        <f>BAWANA!X92+BAWANA!Y92</f>
        <v>32</v>
      </c>
      <c r="AB92">
        <f>BAWANA!AE92+BAWANA!AF92</f>
        <v>1.95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236.05</v>
      </c>
      <c r="E93">
        <f>BAWANA!AM93</f>
        <v>0</v>
      </c>
      <c r="F93">
        <f t="shared" si="11"/>
        <v>256</v>
      </c>
      <c r="G93">
        <f t="shared" si="12"/>
        <v>236.05</v>
      </c>
      <c r="H93" s="112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50</v>
      </c>
      <c r="N93">
        <f t="shared" si="7"/>
        <v>236.05</v>
      </c>
      <c r="O93" s="112">
        <f t="shared" si="8"/>
        <v>0</v>
      </c>
      <c r="P93">
        <v>99.61</v>
      </c>
      <c r="Q93">
        <v>57.6</v>
      </c>
      <c r="R93">
        <v>5.84</v>
      </c>
      <c r="S93">
        <v>23</v>
      </c>
      <c r="T93">
        <v>50</v>
      </c>
      <c r="U93" s="114">
        <f t="shared" si="9"/>
        <v>236.05</v>
      </c>
      <c r="V93" s="112">
        <f t="shared" si="10"/>
        <v>0</v>
      </c>
      <c r="Y93">
        <f>BAWANA!AW93+BAWANA!AX93</f>
        <v>32</v>
      </c>
      <c r="Z93">
        <f>BAWANA!BD93+BAWANA!BE93</f>
        <v>1.95</v>
      </c>
      <c r="AA93">
        <f>BAWANA!X93+BAWANA!Y93</f>
        <v>32</v>
      </c>
      <c r="AB93">
        <f>BAWANA!AE93+BAWANA!AF93</f>
        <v>1.95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236.05</v>
      </c>
      <c r="E94">
        <f>BAWANA!AM94</f>
        <v>0</v>
      </c>
      <c r="F94">
        <f t="shared" si="11"/>
        <v>256</v>
      </c>
      <c r="G94">
        <f t="shared" si="12"/>
        <v>236.05</v>
      </c>
      <c r="H94" s="112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50</v>
      </c>
      <c r="N94">
        <f t="shared" si="7"/>
        <v>236.05</v>
      </c>
      <c r="O94" s="112">
        <f t="shared" si="8"/>
        <v>0</v>
      </c>
      <c r="P94">
        <v>99.61</v>
      </c>
      <c r="Q94">
        <v>57.6</v>
      </c>
      <c r="R94">
        <v>5.84</v>
      </c>
      <c r="S94">
        <v>23</v>
      </c>
      <c r="T94">
        <v>50</v>
      </c>
      <c r="U94" s="114">
        <f t="shared" si="9"/>
        <v>236.05</v>
      </c>
      <c r="V94" s="112">
        <f t="shared" si="10"/>
        <v>0</v>
      </c>
      <c r="Y94">
        <f>BAWANA!AW94+BAWANA!AX94</f>
        <v>32</v>
      </c>
      <c r="Z94">
        <f>BAWANA!BD94+BAWANA!BE94</f>
        <v>1.95</v>
      </c>
      <c r="AA94">
        <f>BAWANA!X94+BAWANA!Y94</f>
        <v>32</v>
      </c>
      <c r="AB94">
        <f>BAWANA!AE94+BAWANA!AF94</f>
        <v>1.95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236.05</v>
      </c>
      <c r="E95">
        <f>BAWANA!AM95</f>
        <v>0</v>
      </c>
      <c r="F95">
        <f t="shared" si="11"/>
        <v>256</v>
      </c>
      <c r="G95">
        <f t="shared" si="12"/>
        <v>236.05</v>
      </c>
      <c r="H95" s="112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50</v>
      </c>
      <c r="N95">
        <f t="shared" si="7"/>
        <v>236.05</v>
      </c>
      <c r="O95" s="112">
        <f t="shared" si="8"/>
        <v>0</v>
      </c>
      <c r="P95">
        <v>99.61</v>
      </c>
      <c r="Q95">
        <v>57.6</v>
      </c>
      <c r="R95">
        <v>5.84</v>
      </c>
      <c r="S95">
        <v>23</v>
      </c>
      <c r="T95">
        <v>50</v>
      </c>
      <c r="U95" s="114">
        <f t="shared" si="9"/>
        <v>236.05</v>
      </c>
      <c r="V95" s="112">
        <f t="shared" si="10"/>
        <v>0</v>
      </c>
      <c r="Y95">
        <f>BAWANA!AW95+BAWANA!AX95</f>
        <v>32</v>
      </c>
      <c r="Z95">
        <f>BAWANA!BD95+BAWANA!BE95</f>
        <v>1.95</v>
      </c>
      <c r="AA95">
        <f>BAWANA!X95+BAWANA!Y95</f>
        <v>32</v>
      </c>
      <c r="AB95">
        <f>BAWANA!AE95+BAWANA!AF95</f>
        <v>1.95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236.05</v>
      </c>
      <c r="E96">
        <f>BAWANA!AM96</f>
        <v>0</v>
      </c>
      <c r="F96">
        <f t="shared" si="11"/>
        <v>256</v>
      </c>
      <c r="G96">
        <f t="shared" si="12"/>
        <v>236.05</v>
      </c>
      <c r="H96" s="112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50</v>
      </c>
      <c r="N96">
        <f t="shared" si="7"/>
        <v>236.05</v>
      </c>
      <c r="O96" s="112">
        <f t="shared" si="8"/>
        <v>0</v>
      </c>
      <c r="P96">
        <v>99.61</v>
      </c>
      <c r="Q96">
        <v>57.6</v>
      </c>
      <c r="R96">
        <v>5.84</v>
      </c>
      <c r="S96">
        <v>23</v>
      </c>
      <c r="T96">
        <v>50</v>
      </c>
      <c r="U96" s="114">
        <f t="shared" si="9"/>
        <v>236.05</v>
      </c>
      <c r="V96" s="112">
        <f t="shared" si="10"/>
        <v>0</v>
      </c>
      <c r="Y96">
        <f>BAWANA!AW96+BAWANA!AX96</f>
        <v>32</v>
      </c>
      <c r="Z96">
        <f>BAWANA!BD96+BAWANA!BE96</f>
        <v>1.95</v>
      </c>
      <c r="AA96">
        <f>BAWANA!X96+BAWANA!Y96</f>
        <v>32</v>
      </c>
      <c r="AB96">
        <f>BAWANA!AE96+BAWANA!AF96</f>
        <v>1.95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236.05</v>
      </c>
      <c r="E97">
        <f>BAWANA!AM97</f>
        <v>0</v>
      </c>
      <c r="F97">
        <f t="shared" si="11"/>
        <v>256</v>
      </c>
      <c r="G97">
        <f t="shared" si="12"/>
        <v>236.05</v>
      </c>
      <c r="H97" s="112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50</v>
      </c>
      <c r="N97">
        <f t="shared" si="7"/>
        <v>236.05</v>
      </c>
      <c r="O97" s="112">
        <f t="shared" si="8"/>
        <v>0</v>
      </c>
      <c r="P97">
        <v>99.61</v>
      </c>
      <c r="Q97">
        <v>57.6</v>
      </c>
      <c r="R97">
        <v>5.84</v>
      </c>
      <c r="S97">
        <v>23</v>
      </c>
      <c r="T97">
        <v>50</v>
      </c>
      <c r="U97" s="114">
        <f t="shared" si="9"/>
        <v>236.05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236.05</v>
      </c>
      <c r="E98">
        <f>BAWANA!AM98</f>
        <v>0</v>
      </c>
      <c r="F98">
        <f t="shared" si="11"/>
        <v>256</v>
      </c>
      <c r="G98">
        <f t="shared" si="12"/>
        <v>236.05</v>
      </c>
      <c r="H98" s="112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50</v>
      </c>
      <c r="N98">
        <f t="shared" si="7"/>
        <v>236.05</v>
      </c>
      <c r="O98" s="112">
        <f t="shared" si="8"/>
        <v>0</v>
      </c>
      <c r="P98">
        <v>99.61</v>
      </c>
      <c r="Q98">
        <v>57.6</v>
      </c>
      <c r="R98">
        <v>5.84</v>
      </c>
      <c r="S98">
        <v>23</v>
      </c>
      <c r="T98">
        <v>50</v>
      </c>
      <c r="U98" s="114">
        <f t="shared" si="9"/>
        <v>236.05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5.2480899999999986</v>
      </c>
      <c r="E99" s="114">
        <f t="shared" si="14"/>
        <v>0</v>
      </c>
      <c r="F99" s="114">
        <f t="shared" si="14"/>
        <v>6.1440000000000001</v>
      </c>
      <c r="G99" s="114">
        <f t="shared" si="14"/>
        <v>5.2480899999999986</v>
      </c>
      <c r="H99" s="114"/>
      <c r="I99" s="114">
        <f t="shared" si="14"/>
        <v>2.0542000000000016</v>
      </c>
      <c r="J99" s="114">
        <f t="shared" si="14"/>
        <v>1.20556</v>
      </c>
      <c r="K99" s="114">
        <f t="shared" si="14"/>
        <v>0.14015999999999981</v>
      </c>
      <c r="L99" s="114">
        <f t="shared" si="14"/>
        <v>0.49640000000000073</v>
      </c>
      <c r="M99" s="114">
        <f t="shared" si="14"/>
        <v>1.3519225000000015</v>
      </c>
      <c r="N99" s="114">
        <f t="shared" si="14"/>
        <v>5.2482425000000026</v>
      </c>
      <c r="O99" s="114">
        <f t="shared" si="14"/>
        <v>-1.524999999998613E-4</v>
      </c>
      <c r="P99" s="114">
        <f t="shared" si="14"/>
        <v>2.0541410528218642</v>
      </c>
      <c r="Q99" s="114">
        <f t="shared" si="14"/>
        <v>1.2055255347839848</v>
      </c>
      <c r="R99" s="114">
        <f t="shared" si="14"/>
        <v>0.14015589765688799</v>
      </c>
      <c r="S99" s="114">
        <f t="shared" si="14"/>
        <v>0.49638571408852472</v>
      </c>
      <c r="T99" s="114">
        <f t="shared" si="14"/>
        <v>1.351881800648737</v>
      </c>
      <c r="U99" s="114">
        <f t="shared" si="14"/>
        <v>5.2480899999999986</v>
      </c>
      <c r="V99" s="114">
        <f t="shared" si="10"/>
        <v>0</v>
      </c>
      <c r="Y99" s="114">
        <f>SUM(Y3:Y98)/4000</f>
        <v>0.66036750000000088</v>
      </c>
      <c r="Z99" s="114">
        <f t="shared" ref="Z99:AD99" si="15">SUM(Z3:Z98)/4000</f>
        <v>0.61933750000000032</v>
      </c>
      <c r="AA99" s="114">
        <f t="shared" si="15"/>
        <v>0.66036750000000088</v>
      </c>
      <c r="AB99" s="114">
        <f t="shared" si="15"/>
        <v>0.61933750000000032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720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720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720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720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720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720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720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720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720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720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720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720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720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720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720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720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720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720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720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720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720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720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720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720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720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720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720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720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720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720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720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720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720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720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720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720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704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704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704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704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704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704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704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704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704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704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704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704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704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704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704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704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704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704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704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704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704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704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704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704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704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704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704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704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704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704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704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704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704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704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704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712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712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712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712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712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712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712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712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712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712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712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712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712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712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712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712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712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712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17.088000000000001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32.585524999999997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688.115948</v>
      </c>
      <c r="L3">
        <v>422.44380000000001</v>
      </c>
      <c r="M3">
        <v>96.955941999999993</v>
      </c>
      <c r="N3">
        <v>59.388061999999998</v>
      </c>
      <c r="O3">
        <v>130.58071699999999</v>
      </c>
      <c r="P3">
        <v>125.62832899999999</v>
      </c>
      <c r="Q3">
        <v>22.630299000000001</v>
      </c>
      <c r="R3">
        <v>44.306624999999997</v>
      </c>
      <c r="S3">
        <v>27.63898</v>
      </c>
      <c r="T3">
        <v>3.0945860000000001</v>
      </c>
      <c r="U3">
        <v>416.25</v>
      </c>
      <c r="V3">
        <v>20.801072000000001</v>
      </c>
      <c r="W3">
        <v>44.311</v>
      </c>
      <c r="X3">
        <v>148.20237499999999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48.587094</v>
      </c>
      <c r="AH3">
        <v>179.96245400000001</v>
      </c>
      <c r="AI3">
        <v>19.529561999999999</v>
      </c>
      <c r="AJ3">
        <v>0</v>
      </c>
      <c r="AK3">
        <v>67.990881000000002</v>
      </c>
      <c r="AL3">
        <v>83.664000000000001</v>
      </c>
      <c r="AM3">
        <v>0</v>
      </c>
      <c r="AN3">
        <v>1.212818</v>
      </c>
      <c r="AO3">
        <v>0</v>
      </c>
      <c r="AP3">
        <v>12.169499999999999</v>
      </c>
      <c r="AQ3">
        <v>0</v>
      </c>
      <c r="AR3">
        <v>36.432000000000002</v>
      </c>
      <c r="AS3">
        <v>37.890520000000002</v>
      </c>
      <c r="AT3">
        <v>15.00135</v>
      </c>
      <c r="AU3">
        <v>0</v>
      </c>
      <c r="AV3">
        <v>0</v>
      </c>
      <c r="AW3">
        <v>77.578920999999994</v>
      </c>
      <c r="AX3">
        <v>76.039376000000004</v>
      </c>
      <c r="AY3">
        <v>8.3406509999999994</v>
      </c>
      <c r="AZ3">
        <v>10.235073</v>
      </c>
      <c r="BA3">
        <v>6.7455150000000001</v>
      </c>
      <c r="BB3">
        <v>5.5340720000000001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3211.0793480000002</v>
      </c>
    </row>
    <row r="4" spans="1:121">
      <c r="A4" t="s">
        <v>46</v>
      </c>
      <c r="B4">
        <v>0</v>
      </c>
      <c r="C4">
        <v>0</v>
      </c>
      <c r="D4">
        <v>32.585524999999997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688.115948</v>
      </c>
      <c r="L4">
        <v>422.44380000000001</v>
      </c>
      <c r="M4">
        <v>96.955941999999993</v>
      </c>
      <c r="N4">
        <v>59.388061999999998</v>
      </c>
      <c r="O4">
        <v>130.58071699999999</v>
      </c>
      <c r="P4">
        <v>125.62832899999999</v>
      </c>
      <c r="Q4">
        <v>22.630299000000001</v>
      </c>
      <c r="R4">
        <v>44.306624999999997</v>
      </c>
      <c r="S4">
        <v>27.63898</v>
      </c>
      <c r="T4">
        <v>3.0945860000000001</v>
      </c>
      <c r="U4">
        <v>416.25</v>
      </c>
      <c r="V4">
        <v>20.801072000000001</v>
      </c>
      <c r="W4">
        <v>44.311</v>
      </c>
      <c r="X4">
        <v>148.20237499999999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48.587094</v>
      </c>
      <c r="AH4">
        <v>179.96245400000001</v>
      </c>
      <c r="AI4">
        <v>19.529561999999999</v>
      </c>
      <c r="AJ4">
        <v>0</v>
      </c>
      <c r="AK4">
        <v>67.990881000000002</v>
      </c>
      <c r="AL4">
        <v>83.664000000000001</v>
      </c>
      <c r="AM4">
        <v>0</v>
      </c>
      <c r="AN4">
        <v>1.212818</v>
      </c>
      <c r="AO4">
        <v>0</v>
      </c>
      <c r="AP4">
        <v>12.169499999999999</v>
      </c>
      <c r="AQ4">
        <v>0</v>
      </c>
      <c r="AR4">
        <v>36.432000000000002</v>
      </c>
      <c r="AS4">
        <v>37.890520000000002</v>
      </c>
      <c r="AT4">
        <v>15.00135</v>
      </c>
      <c r="AU4">
        <v>0</v>
      </c>
      <c r="AV4">
        <v>0</v>
      </c>
      <c r="AW4">
        <v>77.578920999999994</v>
      </c>
      <c r="AX4">
        <v>76.039376000000004</v>
      </c>
      <c r="AY4">
        <v>8.3406509999999994</v>
      </c>
      <c r="AZ4">
        <v>10.235073</v>
      </c>
      <c r="BA4">
        <v>6.7455150000000001</v>
      </c>
      <c r="BB4">
        <v>5.5340720000000001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3211.0793480000002</v>
      </c>
    </row>
    <row r="5" spans="1:121">
      <c r="A5" t="s">
        <v>47</v>
      </c>
      <c r="B5">
        <v>0</v>
      </c>
      <c r="C5">
        <v>0</v>
      </c>
      <c r="D5">
        <v>32.585524999999997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688.115948</v>
      </c>
      <c r="L5">
        <v>422.44380000000001</v>
      </c>
      <c r="M5">
        <v>96.955941999999993</v>
      </c>
      <c r="N5">
        <v>59.388061999999998</v>
      </c>
      <c r="O5">
        <v>130.58071699999999</v>
      </c>
      <c r="P5">
        <v>125.62832899999999</v>
      </c>
      <c r="Q5">
        <v>22.630299000000001</v>
      </c>
      <c r="R5">
        <v>44.306624999999997</v>
      </c>
      <c r="S5">
        <v>27.63898</v>
      </c>
      <c r="T5">
        <v>3.0945860000000001</v>
      </c>
      <c r="U5">
        <v>416.25</v>
      </c>
      <c r="V5">
        <v>20.801072000000001</v>
      </c>
      <c r="W5">
        <v>44.311</v>
      </c>
      <c r="X5">
        <v>148.20237499999999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48.587094</v>
      </c>
      <c r="AH5">
        <v>179.96245400000001</v>
      </c>
      <c r="AI5">
        <v>19.529561999999999</v>
      </c>
      <c r="AJ5">
        <v>0</v>
      </c>
      <c r="AK5">
        <v>67.990881000000002</v>
      </c>
      <c r="AL5">
        <v>83.664000000000001</v>
      </c>
      <c r="AM5">
        <v>0</v>
      </c>
      <c r="AN5">
        <v>1.212818</v>
      </c>
      <c r="AO5">
        <v>0</v>
      </c>
      <c r="AP5">
        <v>12.169499999999999</v>
      </c>
      <c r="AQ5">
        <v>0</v>
      </c>
      <c r="AR5">
        <v>36.432000000000002</v>
      </c>
      <c r="AS5">
        <v>37.890520000000002</v>
      </c>
      <c r="AT5">
        <v>15.00135</v>
      </c>
      <c r="AU5">
        <v>0</v>
      </c>
      <c r="AV5">
        <v>0</v>
      </c>
      <c r="AW5">
        <v>77.578920999999994</v>
      </c>
      <c r="AX5">
        <v>76.039376000000004</v>
      </c>
      <c r="AY5">
        <v>8.3406509999999994</v>
      </c>
      <c r="AZ5">
        <v>10.235073</v>
      </c>
      <c r="BA5">
        <v>6.7455150000000001</v>
      </c>
      <c r="BB5">
        <v>5.5340720000000001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3211.0793480000002</v>
      </c>
    </row>
    <row r="6" spans="1:121">
      <c r="A6" t="s">
        <v>48</v>
      </c>
      <c r="B6">
        <v>0</v>
      </c>
      <c r="C6">
        <v>0</v>
      </c>
      <c r="D6">
        <v>32.585524999999997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688.115948</v>
      </c>
      <c r="L6">
        <v>422.44380000000001</v>
      </c>
      <c r="M6">
        <v>96.955941999999993</v>
      </c>
      <c r="N6">
        <v>59.388061999999998</v>
      </c>
      <c r="O6">
        <v>130.58071699999999</v>
      </c>
      <c r="P6">
        <v>125.62832899999999</v>
      </c>
      <c r="Q6">
        <v>22.630299000000001</v>
      </c>
      <c r="R6">
        <v>44.306624999999997</v>
      </c>
      <c r="S6">
        <v>27.63898</v>
      </c>
      <c r="T6">
        <v>3.0945860000000001</v>
      </c>
      <c r="U6">
        <v>416.25</v>
      </c>
      <c r="V6">
        <v>20.801072000000001</v>
      </c>
      <c r="W6">
        <v>44.311</v>
      </c>
      <c r="X6">
        <v>148.20237499999999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48.587094</v>
      </c>
      <c r="AH6">
        <v>179.96245400000001</v>
      </c>
      <c r="AI6">
        <v>19.529561999999999</v>
      </c>
      <c r="AJ6">
        <v>0</v>
      </c>
      <c r="AK6">
        <v>67.990881000000002</v>
      </c>
      <c r="AL6">
        <v>83.664000000000001</v>
      </c>
      <c r="AM6">
        <v>0</v>
      </c>
      <c r="AN6">
        <v>1.212818</v>
      </c>
      <c r="AO6">
        <v>0</v>
      </c>
      <c r="AP6">
        <v>8.9670000000000005</v>
      </c>
      <c r="AQ6">
        <v>0</v>
      </c>
      <c r="AR6">
        <v>36.432000000000002</v>
      </c>
      <c r="AS6">
        <v>37.890520000000002</v>
      </c>
      <c r="AT6">
        <v>15.00135</v>
      </c>
      <c r="AU6">
        <v>0</v>
      </c>
      <c r="AV6">
        <v>0</v>
      </c>
      <c r="AW6">
        <v>77.578920999999994</v>
      </c>
      <c r="AX6">
        <v>76.039376000000004</v>
      </c>
      <c r="AY6">
        <v>8.3406509999999994</v>
      </c>
      <c r="AZ6">
        <v>10.235073</v>
      </c>
      <c r="BA6">
        <v>6.7455150000000001</v>
      </c>
      <c r="BB6">
        <v>5.5340720000000001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3207.8768480000003</v>
      </c>
    </row>
    <row r="7" spans="1:121">
      <c r="A7" t="s">
        <v>49</v>
      </c>
      <c r="B7">
        <v>0</v>
      </c>
      <c r="C7">
        <v>0</v>
      </c>
      <c r="D7">
        <v>32.585524999999997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688.115948</v>
      </c>
      <c r="L7">
        <v>422.44380000000001</v>
      </c>
      <c r="M7">
        <v>96.955941999999993</v>
      </c>
      <c r="N7">
        <v>59.388061999999998</v>
      </c>
      <c r="O7">
        <v>130.58071699999999</v>
      </c>
      <c r="P7">
        <v>125.62832899999999</v>
      </c>
      <c r="Q7">
        <v>22.630299000000001</v>
      </c>
      <c r="R7">
        <v>44.306624999999997</v>
      </c>
      <c r="S7">
        <v>27.63898</v>
      </c>
      <c r="T7">
        <v>3.0945860000000001</v>
      </c>
      <c r="U7">
        <v>416.25</v>
      </c>
      <c r="V7">
        <v>20.801072000000001</v>
      </c>
      <c r="W7">
        <v>44.311</v>
      </c>
      <c r="X7">
        <v>148.20237499999999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48.587094</v>
      </c>
      <c r="AH7">
        <v>179.96245400000001</v>
      </c>
      <c r="AI7">
        <v>16.783217</v>
      </c>
      <c r="AJ7">
        <v>0</v>
      </c>
      <c r="AK7">
        <v>67.990881000000002</v>
      </c>
      <c r="AL7">
        <v>83.664000000000001</v>
      </c>
      <c r="AM7">
        <v>0</v>
      </c>
      <c r="AN7">
        <v>1.212818</v>
      </c>
      <c r="AO7">
        <v>4.9980000000000002</v>
      </c>
      <c r="AP7">
        <v>8.9670000000000005</v>
      </c>
      <c r="AQ7">
        <v>0</v>
      </c>
      <c r="AR7">
        <v>36.432000000000002</v>
      </c>
      <c r="AS7">
        <v>37.890520000000002</v>
      </c>
      <c r="AT7">
        <v>15.00135</v>
      </c>
      <c r="AU7">
        <v>0</v>
      </c>
      <c r="AV7">
        <v>0</v>
      </c>
      <c r="AW7">
        <v>77.578920999999994</v>
      </c>
      <c r="AX7">
        <v>76.039376000000004</v>
      </c>
      <c r="AY7">
        <v>8.3406509999999994</v>
      </c>
      <c r="AZ7">
        <v>10.235073</v>
      </c>
      <c r="BA7">
        <v>6.7455150000000001</v>
      </c>
      <c r="BB7">
        <v>5.5340720000000001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3210.1285030000004</v>
      </c>
    </row>
    <row r="8" spans="1:121">
      <c r="A8" t="s">
        <v>50</v>
      </c>
      <c r="B8">
        <v>0</v>
      </c>
      <c r="C8">
        <v>0</v>
      </c>
      <c r="D8">
        <v>32.585524999999997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688.115948</v>
      </c>
      <c r="L8">
        <v>422.44380000000001</v>
      </c>
      <c r="M8">
        <v>96.955941999999993</v>
      </c>
      <c r="N8">
        <v>59.388061999999998</v>
      </c>
      <c r="O8">
        <v>130.58071699999999</v>
      </c>
      <c r="P8">
        <v>125.62832899999999</v>
      </c>
      <c r="Q8">
        <v>22.630299000000001</v>
      </c>
      <c r="R8">
        <v>44.306624999999997</v>
      </c>
      <c r="S8">
        <v>27.63898</v>
      </c>
      <c r="T8">
        <v>3.0945860000000001</v>
      </c>
      <c r="U8">
        <v>416.25</v>
      </c>
      <c r="V8">
        <v>20.801072000000001</v>
      </c>
      <c r="W8">
        <v>44.311</v>
      </c>
      <c r="X8">
        <v>148.20237499999999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48.587094</v>
      </c>
      <c r="AH8">
        <v>179.96245400000001</v>
      </c>
      <c r="AI8">
        <v>16.783217</v>
      </c>
      <c r="AJ8">
        <v>0</v>
      </c>
      <c r="AK8">
        <v>67.990881000000002</v>
      </c>
      <c r="AL8">
        <v>83.664000000000001</v>
      </c>
      <c r="AM8">
        <v>0</v>
      </c>
      <c r="AN8">
        <v>1.212818</v>
      </c>
      <c r="AO8">
        <v>4.9980000000000002</v>
      </c>
      <c r="AP8">
        <v>8.9670000000000005</v>
      </c>
      <c r="AQ8">
        <v>0</v>
      </c>
      <c r="AR8">
        <v>36.432000000000002</v>
      </c>
      <c r="AS8">
        <v>37.890520000000002</v>
      </c>
      <c r="AT8">
        <v>15.00135</v>
      </c>
      <c r="AU8">
        <v>0</v>
      </c>
      <c r="AV8">
        <v>0</v>
      </c>
      <c r="AW8">
        <v>77.578920999999994</v>
      </c>
      <c r="AX8">
        <v>77.397221999999999</v>
      </c>
      <c r="AY8">
        <v>8.3406509999999994</v>
      </c>
      <c r="AZ8">
        <v>10.235073</v>
      </c>
      <c r="BA8">
        <v>6.7455150000000001</v>
      </c>
      <c r="BB8">
        <v>5.5340720000000001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3211.4863490000002</v>
      </c>
    </row>
    <row r="9" spans="1:121">
      <c r="A9" t="s">
        <v>51</v>
      </c>
      <c r="B9">
        <v>0</v>
      </c>
      <c r="C9">
        <v>0</v>
      </c>
      <c r="D9">
        <v>32.585524999999997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688.115948</v>
      </c>
      <c r="L9">
        <v>422.44380000000001</v>
      </c>
      <c r="M9">
        <v>96.955941999999993</v>
      </c>
      <c r="N9">
        <v>59.388061999999998</v>
      </c>
      <c r="O9">
        <v>130.58071699999999</v>
      </c>
      <c r="P9">
        <v>125.62832899999999</v>
      </c>
      <c r="Q9">
        <v>22.630299000000001</v>
      </c>
      <c r="R9">
        <v>44.306624999999997</v>
      </c>
      <c r="S9">
        <v>27.63898</v>
      </c>
      <c r="T9">
        <v>3.0945860000000001</v>
      </c>
      <c r="U9">
        <v>416.25</v>
      </c>
      <c r="V9">
        <v>20.801072000000001</v>
      </c>
      <c r="W9">
        <v>44.311</v>
      </c>
      <c r="X9">
        <v>148.20237499999999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48.587094</v>
      </c>
      <c r="AH9">
        <v>179.96245400000001</v>
      </c>
      <c r="AI9">
        <v>16.783217</v>
      </c>
      <c r="AJ9">
        <v>0</v>
      </c>
      <c r="AK9">
        <v>67.990881000000002</v>
      </c>
      <c r="AL9">
        <v>76.691999999999993</v>
      </c>
      <c r="AM9">
        <v>0</v>
      </c>
      <c r="AN9">
        <v>1.212818</v>
      </c>
      <c r="AO9">
        <v>4.5570000000000004</v>
      </c>
      <c r="AP9">
        <v>8.9670000000000005</v>
      </c>
      <c r="AQ9">
        <v>0</v>
      </c>
      <c r="AR9">
        <v>36.432000000000002</v>
      </c>
      <c r="AS9">
        <v>37.890520000000002</v>
      </c>
      <c r="AT9">
        <v>15.00135</v>
      </c>
      <c r="AU9">
        <v>0</v>
      </c>
      <c r="AV9">
        <v>0</v>
      </c>
      <c r="AW9">
        <v>77.578920999999994</v>
      </c>
      <c r="AX9">
        <v>77.397221999999999</v>
      </c>
      <c r="AY9">
        <v>8.3406509999999994</v>
      </c>
      <c r="AZ9">
        <v>10.235073</v>
      </c>
      <c r="BA9">
        <v>6.7455150000000001</v>
      </c>
      <c r="BB9">
        <v>5.5340720000000001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3204.0733489999998</v>
      </c>
    </row>
    <row r="10" spans="1:121">
      <c r="A10" t="s">
        <v>52</v>
      </c>
      <c r="B10">
        <v>0</v>
      </c>
      <c r="C10">
        <v>0</v>
      </c>
      <c r="D10">
        <v>32.585524999999997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688.115948</v>
      </c>
      <c r="L10">
        <v>422.44380000000001</v>
      </c>
      <c r="M10">
        <v>96.955941999999993</v>
      </c>
      <c r="N10">
        <v>59.388061999999998</v>
      </c>
      <c r="O10">
        <v>130.58071699999999</v>
      </c>
      <c r="P10">
        <v>125.62832899999999</v>
      </c>
      <c r="Q10">
        <v>22.630299000000001</v>
      </c>
      <c r="R10">
        <v>44.306624999999997</v>
      </c>
      <c r="S10">
        <v>27.63898</v>
      </c>
      <c r="T10">
        <v>3.0945860000000001</v>
      </c>
      <c r="U10">
        <v>416.25</v>
      </c>
      <c r="V10">
        <v>20.801072000000001</v>
      </c>
      <c r="W10">
        <v>44.311</v>
      </c>
      <c r="X10">
        <v>148.20237499999999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48.587094</v>
      </c>
      <c r="AH10">
        <v>179.96245400000001</v>
      </c>
      <c r="AI10">
        <v>16.783217</v>
      </c>
      <c r="AJ10">
        <v>0</v>
      </c>
      <c r="AK10">
        <v>67.990881000000002</v>
      </c>
      <c r="AL10">
        <v>76.691999999999993</v>
      </c>
      <c r="AM10">
        <v>0</v>
      </c>
      <c r="AN10">
        <v>1.212818</v>
      </c>
      <c r="AO10">
        <v>5.1449999999999996</v>
      </c>
      <c r="AP10">
        <v>8.9670000000000005</v>
      </c>
      <c r="AQ10">
        <v>0</v>
      </c>
      <c r="AR10">
        <v>36.432000000000002</v>
      </c>
      <c r="AS10">
        <v>37.890520000000002</v>
      </c>
      <c r="AT10">
        <v>15.00135</v>
      </c>
      <c r="AU10">
        <v>0</v>
      </c>
      <c r="AV10">
        <v>0</v>
      </c>
      <c r="AW10">
        <v>77.578920999999994</v>
      </c>
      <c r="AX10">
        <v>77.397221999999999</v>
      </c>
      <c r="AY10">
        <v>8.3406509999999994</v>
      </c>
      <c r="AZ10">
        <v>10.235073</v>
      </c>
      <c r="BA10">
        <v>6.7455150000000001</v>
      </c>
      <c r="BB10">
        <v>5.5340720000000001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3204.661349</v>
      </c>
    </row>
    <row r="11" spans="1:121">
      <c r="A11" t="s">
        <v>53</v>
      </c>
      <c r="B11">
        <v>0</v>
      </c>
      <c r="C11">
        <v>0</v>
      </c>
      <c r="D11">
        <v>32.585524999999997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688.115948</v>
      </c>
      <c r="L11">
        <v>422.44380000000001</v>
      </c>
      <c r="M11">
        <v>96.955941999999993</v>
      </c>
      <c r="N11">
        <v>59.388061999999998</v>
      </c>
      <c r="O11">
        <v>130.58071699999999</v>
      </c>
      <c r="P11">
        <v>125.62832899999999</v>
      </c>
      <c r="Q11">
        <v>22.630299000000001</v>
      </c>
      <c r="R11">
        <v>44.306624999999997</v>
      </c>
      <c r="S11">
        <v>27.63898</v>
      </c>
      <c r="T11">
        <v>3.0945860000000001</v>
      </c>
      <c r="U11">
        <v>416.25</v>
      </c>
      <c r="V11">
        <v>20.801072000000001</v>
      </c>
      <c r="W11">
        <v>44.311</v>
      </c>
      <c r="X11">
        <v>148.20237499999999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48.587094</v>
      </c>
      <c r="AH11">
        <v>179.96245400000001</v>
      </c>
      <c r="AI11">
        <v>16.783217</v>
      </c>
      <c r="AJ11">
        <v>0</v>
      </c>
      <c r="AK11">
        <v>67.990881000000002</v>
      </c>
      <c r="AL11">
        <v>76.691999999999993</v>
      </c>
      <c r="AM11">
        <v>0</v>
      </c>
      <c r="AN11">
        <v>1.212818</v>
      </c>
      <c r="AO11">
        <v>5.1449999999999996</v>
      </c>
      <c r="AP11">
        <v>7.6859999999999999</v>
      </c>
      <c r="AQ11">
        <v>0</v>
      </c>
      <c r="AR11">
        <v>36.432000000000002</v>
      </c>
      <c r="AS11">
        <v>37.890520000000002</v>
      </c>
      <c r="AT11">
        <v>15.00135</v>
      </c>
      <c r="AU11">
        <v>0</v>
      </c>
      <c r="AV11">
        <v>0</v>
      </c>
      <c r="AW11">
        <v>77.578920999999994</v>
      </c>
      <c r="AX11">
        <v>77.397221999999999</v>
      </c>
      <c r="AY11">
        <v>8.3406509999999994</v>
      </c>
      <c r="AZ11">
        <v>10.235073</v>
      </c>
      <c r="BA11">
        <v>6.7455150000000001</v>
      </c>
      <c r="BB11">
        <v>5.5340720000000001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3203.380349</v>
      </c>
    </row>
    <row r="12" spans="1:121">
      <c r="A12" t="s">
        <v>54</v>
      </c>
      <c r="B12">
        <v>0</v>
      </c>
      <c r="C12">
        <v>0</v>
      </c>
      <c r="D12">
        <v>32.585524999999997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688.115948</v>
      </c>
      <c r="L12">
        <v>422.44380000000001</v>
      </c>
      <c r="M12">
        <v>96.955941999999993</v>
      </c>
      <c r="N12">
        <v>59.388061999999998</v>
      </c>
      <c r="O12">
        <v>130.58071699999999</v>
      </c>
      <c r="P12">
        <v>125.62832899999999</v>
      </c>
      <c r="Q12">
        <v>22.630299000000001</v>
      </c>
      <c r="R12">
        <v>44.306624999999997</v>
      </c>
      <c r="S12">
        <v>27.63898</v>
      </c>
      <c r="T12">
        <v>3.0945860000000001</v>
      </c>
      <c r="U12">
        <v>416.25</v>
      </c>
      <c r="V12">
        <v>20.801072000000001</v>
      </c>
      <c r="W12">
        <v>44.311</v>
      </c>
      <c r="X12">
        <v>148.20237499999999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48.587094</v>
      </c>
      <c r="AH12">
        <v>179.96245400000001</v>
      </c>
      <c r="AI12">
        <v>16.783217</v>
      </c>
      <c r="AJ12">
        <v>0</v>
      </c>
      <c r="AK12">
        <v>67.990881000000002</v>
      </c>
      <c r="AL12">
        <v>76.691999999999993</v>
      </c>
      <c r="AM12">
        <v>0</v>
      </c>
      <c r="AN12">
        <v>1.212818</v>
      </c>
      <c r="AO12">
        <v>5.1449999999999996</v>
      </c>
      <c r="AP12">
        <v>7.6859999999999999</v>
      </c>
      <c r="AQ12">
        <v>0</v>
      </c>
      <c r="AR12">
        <v>36.432000000000002</v>
      </c>
      <c r="AS12">
        <v>37.890520000000002</v>
      </c>
      <c r="AT12">
        <v>15.00135</v>
      </c>
      <c r="AU12">
        <v>0</v>
      </c>
      <c r="AV12">
        <v>0</v>
      </c>
      <c r="AW12">
        <v>77.578920999999994</v>
      </c>
      <c r="AX12">
        <v>77.397221999999999</v>
      </c>
      <c r="AY12">
        <v>8.3406509999999994</v>
      </c>
      <c r="AZ12">
        <v>10.235073</v>
      </c>
      <c r="BA12">
        <v>6.7455150000000001</v>
      </c>
      <c r="BB12">
        <v>5.5340720000000001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3203.380349</v>
      </c>
    </row>
    <row r="13" spans="1:121">
      <c r="A13" t="s">
        <v>55</v>
      </c>
      <c r="B13">
        <v>0</v>
      </c>
      <c r="C13">
        <v>0</v>
      </c>
      <c r="D13">
        <v>32.585524999999997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688.115948</v>
      </c>
      <c r="L13">
        <v>422.44380000000001</v>
      </c>
      <c r="M13">
        <v>96.955941999999993</v>
      </c>
      <c r="N13">
        <v>59.388061999999998</v>
      </c>
      <c r="O13">
        <v>130.58071699999999</v>
      </c>
      <c r="P13">
        <v>125.62832899999999</v>
      </c>
      <c r="Q13">
        <v>22.630299000000001</v>
      </c>
      <c r="R13">
        <v>44.306624999999997</v>
      </c>
      <c r="S13">
        <v>27.63898</v>
      </c>
      <c r="T13">
        <v>3.0945860000000001</v>
      </c>
      <c r="U13">
        <v>416.25</v>
      </c>
      <c r="V13">
        <v>20.801072000000001</v>
      </c>
      <c r="W13">
        <v>44.311</v>
      </c>
      <c r="X13">
        <v>148.20237499999999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48.587094</v>
      </c>
      <c r="AH13">
        <v>179.96245400000001</v>
      </c>
      <c r="AI13">
        <v>16.783217</v>
      </c>
      <c r="AJ13">
        <v>0</v>
      </c>
      <c r="AK13">
        <v>67.990881000000002</v>
      </c>
      <c r="AL13">
        <v>76.691999999999993</v>
      </c>
      <c r="AM13">
        <v>0</v>
      </c>
      <c r="AN13">
        <v>1.212818</v>
      </c>
      <c r="AO13">
        <v>5.1449999999999996</v>
      </c>
      <c r="AP13">
        <v>7.6859999999999999</v>
      </c>
      <c r="AQ13">
        <v>0</v>
      </c>
      <c r="AR13">
        <v>36.432000000000002</v>
      </c>
      <c r="AS13">
        <v>37.890520000000002</v>
      </c>
      <c r="AT13">
        <v>15.00135</v>
      </c>
      <c r="AU13">
        <v>0</v>
      </c>
      <c r="AV13">
        <v>0</v>
      </c>
      <c r="AW13">
        <v>77.578920999999994</v>
      </c>
      <c r="AX13">
        <v>77.397221999999999</v>
      </c>
      <c r="AY13">
        <v>8.3406509999999994</v>
      </c>
      <c r="AZ13">
        <v>10.235073</v>
      </c>
      <c r="BA13">
        <v>6.7455150000000001</v>
      </c>
      <c r="BB13">
        <v>5.5340720000000001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3203.380349</v>
      </c>
    </row>
    <row r="14" spans="1:121">
      <c r="A14" t="s">
        <v>56</v>
      </c>
      <c r="B14">
        <v>0</v>
      </c>
      <c r="C14">
        <v>0</v>
      </c>
      <c r="D14">
        <v>32.585524999999997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688.52594799999997</v>
      </c>
      <c r="L14">
        <v>422.44380000000001</v>
      </c>
      <c r="M14">
        <v>96.955941999999993</v>
      </c>
      <c r="N14">
        <v>59.388061999999998</v>
      </c>
      <c r="O14">
        <v>130.58071699999999</v>
      </c>
      <c r="P14">
        <v>125.62832899999999</v>
      </c>
      <c r="Q14">
        <v>22.630299000000001</v>
      </c>
      <c r="R14">
        <v>44.306624999999997</v>
      </c>
      <c r="S14">
        <v>27.63898</v>
      </c>
      <c r="T14">
        <v>3.0945860000000001</v>
      </c>
      <c r="U14">
        <v>416.25</v>
      </c>
      <c r="V14">
        <v>20.801072000000001</v>
      </c>
      <c r="W14">
        <v>44.311</v>
      </c>
      <c r="X14">
        <v>148.20237499999999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48.587094</v>
      </c>
      <c r="AH14">
        <v>179.96245400000001</v>
      </c>
      <c r="AI14">
        <v>16.783217</v>
      </c>
      <c r="AJ14">
        <v>0</v>
      </c>
      <c r="AK14">
        <v>67.990881000000002</v>
      </c>
      <c r="AL14">
        <v>76.691999999999993</v>
      </c>
      <c r="AM14">
        <v>0</v>
      </c>
      <c r="AN14">
        <v>1.212818</v>
      </c>
      <c r="AO14">
        <v>5.1449999999999996</v>
      </c>
      <c r="AP14">
        <v>7.6859999999999999</v>
      </c>
      <c r="AQ14">
        <v>0</v>
      </c>
      <c r="AR14">
        <v>36.432000000000002</v>
      </c>
      <c r="AS14">
        <v>37.890520000000002</v>
      </c>
      <c r="AT14">
        <v>15.00135</v>
      </c>
      <c r="AU14">
        <v>0</v>
      </c>
      <c r="AV14">
        <v>0</v>
      </c>
      <c r="AW14">
        <v>78.916488000000001</v>
      </c>
      <c r="AX14">
        <v>77.397221999999999</v>
      </c>
      <c r="AY14">
        <v>8.3406509999999994</v>
      </c>
      <c r="AZ14">
        <v>10.235073</v>
      </c>
      <c r="BA14">
        <v>6.7455150000000001</v>
      </c>
      <c r="BB14">
        <v>5.5340720000000001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3205.1279159999999</v>
      </c>
    </row>
    <row r="15" spans="1:121">
      <c r="A15" t="s">
        <v>57</v>
      </c>
      <c r="B15">
        <v>0</v>
      </c>
      <c r="C15">
        <v>0</v>
      </c>
      <c r="D15">
        <v>32.585524999999997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688.71594800000003</v>
      </c>
      <c r="L15">
        <v>422.44380000000001</v>
      </c>
      <c r="M15">
        <v>96.955941999999993</v>
      </c>
      <c r="N15">
        <v>59.388061999999998</v>
      </c>
      <c r="O15">
        <v>130.58071699999999</v>
      </c>
      <c r="P15">
        <v>125.62832899999999</v>
      </c>
      <c r="Q15">
        <v>22.630299000000001</v>
      </c>
      <c r="R15">
        <v>44.306624999999997</v>
      </c>
      <c r="S15">
        <v>27.63898</v>
      </c>
      <c r="T15">
        <v>3.0945860000000001</v>
      </c>
      <c r="U15">
        <v>416.25</v>
      </c>
      <c r="V15">
        <v>20.801072000000001</v>
      </c>
      <c r="W15">
        <v>44.311</v>
      </c>
      <c r="X15">
        <v>148.20237499999999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48.587094</v>
      </c>
      <c r="AH15">
        <v>179.96245400000001</v>
      </c>
      <c r="AI15">
        <v>16.783217</v>
      </c>
      <c r="AJ15">
        <v>0</v>
      </c>
      <c r="AK15">
        <v>67.990881000000002</v>
      </c>
      <c r="AL15">
        <v>76.691999999999993</v>
      </c>
      <c r="AM15">
        <v>0</v>
      </c>
      <c r="AN15">
        <v>1.212818</v>
      </c>
      <c r="AO15">
        <v>5.7329999999999997</v>
      </c>
      <c r="AP15">
        <v>6.4050000000000002</v>
      </c>
      <c r="AQ15">
        <v>0</v>
      </c>
      <c r="AR15">
        <v>36.432000000000002</v>
      </c>
      <c r="AS15">
        <v>37.890520000000002</v>
      </c>
      <c r="AT15">
        <v>15.00135</v>
      </c>
      <c r="AU15">
        <v>0</v>
      </c>
      <c r="AV15">
        <v>0</v>
      </c>
      <c r="AW15">
        <v>78.916488000000001</v>
      </c>
      <c r="AX15">
        <v>77.397221999999999</v>
      </c>
      <c r="AY15">
        <v>8.3406509999999994</v>
      </c>
      <c r="AZ15">
        <v>10.235073</v>
      </c>
      <c r="BA15">
        <v>6.7455150000000001</v>
      </c>
      <c r="BB15">
        <v>5.5340720000000001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3204.6249159999998</v>
      </c>
    </row>
    <row r="16" spans="1:121">
      <c r="A16" t="s">
        <v>58</v>
      </c>
      <c r="B16">
        <v>0</v>
      </c>
      <c r="C16">
        <v>0</v>
      </c>
      <c r="D16">
        <v>32.585524999999997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688.71594800000003</v>
      </c>
      <c r="L16">
        <v>422.44380000000001</v>
      </c>
      <c r="M16">
        <v>96.955941999999993</v>
      </c>
      <c r="N16">
        <v>59.388061999999998</v>
      </c>
      <c r="O16">
        <v>130.58071699999999</v>
      </c>
      <c r="P16">
        <v>125.62832899999999</v>
      </c>
      <c r="Q16">
        <v>22.630299000000001</v>
      </c>
      <c r="R16">
        <v>44.306624999999997</v>
      </c>
      <c r="S16">
        <v>27.63898</v>
      </c>
      <c r="T16">
        <v>3.0945860000000001</v>
      </c>
      <c r="U16">
        <v>416.25</v>
      </c>
      <c r="V16">
        <v>20.801072000000001</v>
      </c>
      <c r="W16">
        <v>44.311</v>
      </c>
      <c r="X16">
        <v>148.20237499999999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48.587094</v>
      </c>
      <c r="AH16">
        <v>179.96245400000001</v>
      </c>
      <c r="AI16">
        <v>16.783217</v>
      </c>
      <c r="AJ16">
        <v>0</v>
      </c>
      <c r="AK16">
        <v>67.990881000000002</v>
      </c>
      <c r="AL16">
        <v>76.691999999999993</v>
      </c>
      <c r="AM16">
        <v>0</v>
      </c>
      <c r="AN16">
        <v>1.212818</v>
      </c>
      <c r="AO16">
        <v>5.7329999999999997</v>
      </c>
      <c r="AP16">
        <v>6.4050000000000002</v>
      </c>
      <c r="AQ16">
        <v>0</v>
      </c>
      <c r="AR16">
        <v>36.432000000000002</v>
      </c>
      <c r="AS16">
        <v>37.890520000000002</v>
      </c>
      <c r="AT16">
        <v>15.00135</v>
      </c>
      <c r="AU16">
        <v>0</v>
      </c>
      <c r="AV16">
        <v>0</v>
      </c>
      <c r="AW16">
        <v>78.916488000000001</v>
      </c>
      <c r="AX16">
        <v>77.397221999999999</v>
      </c>
      <c r="AY16">
        <v>8.3406509999999994</v>
      </c>
      <c r="AZ16">
        <v>10.235073</v>
      </c>
      <c r="BA16">
        <v>6.7455150000000001</v>
      </c>
      <c r="BB16">
        <v>5.5340720000000001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3204.6249159999998</v>
      </c>
    </row>
    <row r="17" spans="1:117">
      <c r="A17" t="s">
        <v>59</v>
      </c>
      <c r="B17">
        <v>0</v>
      </c>
      <c r="C17">
        <v>0</v>
      </c>
      <c r="D17">
        <v>32.585524999999997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688.71594800000003</v>
      </c>
      <c r="L17">
        <v>422.44380000000001</v>
      </c>
      <c r="M17">
        <v>96.955941999999993</v>
      </c>
      <c r="N17">
        <v>59.388061999999998</v>
      </c>
      <c r="O17">
        <v>130.58071699999999</v>
      </c>
      <c r="P17">
        <v>125.62832899999999</v>
      </c>
      <c r="Q17">
        <v>22.630299000000001</v>
      </c>
      <c r="R17">
        <v>44.906624999999998</v>
      </c>
      <c r="S17">
        <v>27.63898</v>
      </c>
      <c r="T17">
        <v>3.0945860000000001</v>
      </c>
      <c r="U17">
        <v>416.25</v>
      </c>
      <c r="V17">
        <v>20.801072000000001</v>
      </c>
      <c r="W17">
        <v>44.311</v>
      </c>
      <c r="X17">
        <v>148.282375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48.587094</v>
      </c>
      <c r="AH17">
        <v>179.96245400000001</v>
      </c>
      <c r="AI17">
        <v>16.783217</v>
      </c>
      <c r="AJ17">
        <v>0</v>
      </c>
      <c r="AK17">
        <v>67.990881000000002</v>
      </c>
      <c r="AL17">
        <v>76.691999999999993</v>
      </c>
      <c r="AM17">
        <v>0</v>
      </c>
      <c r="AN17">
        <v>1.212818</v>
      </c>
      <c r="AO17">
        <v>6.7619999999999996</v>
      </c>
      <c r="AP17">
        <v>6.4050000000000002</v>
      </c>
      <c r="AQ17">
        <v>0</v>
      </c>
      <c r="AR17">
        <v>36.432000000000002</v>
      </c>
      <c r="AS17">
        <v>37.890520000000002</v>
      </c>
      <c r="AT17">
        <v>15.00135</v>
      </c>
      <c r="AU17">
        <v>0</v>
      </c>
      <c r="AV17">
        <v>0</v>
      </c>
      <c r="AW17">
        <v>78.916488000000001</v>
      </c>
      <c r="AX17">
        <v>77.397221999999999</v>
      </c>
      <c r="AY17">
        <v>8.3406509999999994</v>
      </c>
      <c r="AZ17">
        <v>10.235073</v>
      </c>
      <c r="BA17">
        <v>6.7455150000000001</v>
      </c>
      <c r="BB17">
        <v>5.5340720000000001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3206.3339160000005</v>
      </c>
    </row>
    <row r="18" spans="1:117">
      <c r="A18" t="s">
        <v>60</v>
      </c>
      <c r="B18">
        <v>0</v>
      </c>
      <c r="C18">
        <v>0</v>
      </c>
      <c r="D18">
        <v>32.585524999999997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688.71594800000003</v>
      </c>
      <c r="L18">
        <v>422.44380000000001</v>
      </c>
      <c r="M18">
        <v>96.955941999999993</v>
      </c>
      <c r="N18">
        <v>59.388061999999998</v>
      </c>
      <c r="O18">
        <v>130.58071699999999</v>
      </c>
      <c r="P18">
        <v>125.62832899999999</v>
      </c>
      <c r="Q18">
        <v>22.630299000000001</v>
      </c>
      <c r="R18">
        <v>44.906624999999998</v>
      </c>
      <c r="S18">
        <v>27.63898</v>
      </c>
      <c r="T18">
        <v>3.0945860000000001</v>
      </c>
      <c r="U18">
        <v>416.25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48.587094</v>
      </c>
      <c r="AH18">
        <v>179.96245400000001</v>
      </c>
      <c r="AI18">
        <v>16.783217</v>
      </c>
      <c r="AJ18">
        <v>0</v>
      </c>
      <c r="AK18">
        <v>67.990881000000002</v>
      </c>
      <c r="AL18">
        <v>76.691999999999993</v>
      </c>
      <c r="AM18">
        <v>0</v>
      </c>
      <c r="AN18">
        <v>1.212818</v>
      </c>
      <c r="AO18">
        <v>6.7619999999999996</v>
      </c>
      <c r="AP18">
        <v>6.4050000000000002</v>
      </c>
      <c r="AQ18">
        <v>0</v>
      </c>
      <c r="AR18">
        <v>36.432000000000002</v>
      </c>
      <c r="AS18">
        <v>37.890520000000002</v>
      </c>
      <c r="AT18">
        <v>15.00135</v>
      </c>
      <c r="AU18">
        <v>0</v>
      </c>
      <c r="AV18">
        <v>0</v>
      </c>
      <c r="AW18">
        <v>78.916488000000001</v>
      </c>
      <c r="AX18">
        <v>77.397221999999999</v>
      </c>
      <c r="AY18">
        <v>8.3406509999999994</v>
      </c>
      <c r="AZ18">
        <v>10.235073</v>
      </c>
      <c r="BA18">
        <v>6.7455150000000001</v>
      </c>
      <c r="BB18">
        <v>5.5340720000000001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3206.3539160000005</v>
      </c>
    </row>
    <row r="19" spans="1:117">
      <c r="A19" t="s">
        <v>61</v>
      </c>
      <c r="B19">
        <v>0</v>
      </c>
      <c r="C19">
        <v>0</v>
      </c>
      <c r="D19">
        <v>32.585524999999997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688.71594800000003</v>
      </c>
      <c r="L19">
        <v>422.44380000000001</v>
      </c>
      <c r="M19">
        <v>96.955941999999993</v>
      </c>
      <c r="N19">
        <v>59.388061999999998</v>
      </c>
      <c r="O19">
        <v>130.58071699999999</v>
      </c>
      <c r="P19">
        <v>125.62832899999999</v>
      </c>
      <c r="Q19">
        <v>22.630299000000001</v>
      </c>
      <c r="R19">
        <v>44.906624999999998</v>
      </c>
      <c r="S19">
        <v>27.63898</v>
      </c>
      <c r="T19">
        <v>3.0945860000000001</v>
      </c>
      <c r="U19">
        <v>416.25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48.587094</v>
      </c>
      <c r="AH19">
        <v>179.96245400000001</v>
      </c>
      <c r="AI19">
        <v>16.783217</v>
      </c>
      <c r="AJ19">
        <v>0</v>
      </c>
      <c r="AK19">
        <v>67.990881000000002</v>
      </c>
      <c r="AL19">
        <v>76.691999999999993</v>
      </c>
      <c r="AM19">
        <v>0</v>
      </c>
      <c r="AN19">
        <v>1.212818</v>
      </c>
      <c r="AO19">
        <v>9.702</v>
      </c>
      <c r="AP19">
        <v>6.4050000000000002</v>
      </c>
      <c r="AQ19">
        <v>0</v>
      </c>
      <c r="AR19">
        <v>36.432000000000002</v>
      </c>
      <c r="AS19">
        <v>37.890520000000002</v>
      </c>
      <c r="AT19">
        <v>15.00135</v>
      </c>
      <c r="AU19">
        <v>0</v>
      </c>
      <c r="AV19">
        <v>0</v>
      </c>
      <c r="AW19">
        <v>78.916488000000001</v>
      </c>
      <c r="AX19">
        <v>77.397221999999999</v>
      </c>
      <c r="AY19">
        <v>8.3406509999999994</v>
      </c>
      <c r="AZ19">
        <v>10.235073</v>
      </c>
      <c r="BA19">
        <v>6.7455150000000001</v>
      </c>
      <c r="BB19">
        <v>5.5340720000000001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3209.2939160000005</v>
      </c>
    </row>
    <row r="20" spans="1:117">
      <c r="A20" t="s">
        <v>62</v>
      </c>
      <c r="B20">
        <v>0</v>
      </c>
      <c r="C20">
        <v>0</v>
      </c>
      <c r="D20">
        <v>32.585524999999997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688.71594800000003</v>
      </c>
      <c r="L20">
        <v>422.44380000000001</v>
      </c>
      <c r="M20">
        <v>96.955941999999993</v>
      </c>
      <c r="N20">
        <v>59.388061999999998</v>
      </c>
      <c r="O20">
        <v>130.58071699999999</v>
      </c>
      <c r="P20">
        <v>125.62832899999999</v>
      </c>
      <c r="Q20">
        <v>22.630299000000001</v>
      </c>
      <c r="R20">
        <v>44.906624999999998</v>
      </c>
      <c r="S20">
        <v>27.63898</v>
      </c>
      <c r="T20">
        <v>3.0945860000000001</v>
      </c>
      <c r="U20">
        <v>416.25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48.587094</v>
      </c>
      <c r="AH20">
        <v>179.96245400000001</v>
      </c>
      <c r="AI20">
        <v>16.783217</v>
      </c>
      <c r="AJ20">
        <v>0</v>
      </c>
      <c r="AK20">
        <v>67.990881000000002</v>
      </c>
      <c r="AL20">
        <v>76.691999999999993</v>
      </c>
      <c r="AM20">
        <v>0</v>
      </c>
      <c r="AN20">
        <v>1.212818</v>
      </c>
      <c r="AO20">
        <v>9.702</v>
      </c>
      <c r="AP20">
        <v>6.4050000000000002</v>
      </c>
      <c r="AQ20">
        <v>0</v>
      </c>
      <c r="AR20">
        <v>36.432000000000002</v>
      </c>
      <c r="AS20">
        <v>37.890520000000002</v>
      </c>
      <c r="AT20">
        <v>15.00135</v>
      </c>
      <c r="AU20">
        <v>0</v>
      </c>
      <c r="AV20">
        <v>0</v>
      </c>
      <c r="AW20">
        <v>78.916488000000001</v>
      </c>
      <c r="AX20">
        <v>77.397221999999999</v>
      </c>
      <c r="AY20">
        <v>8.3406509999999994</v>
      </c>
      <c r="AZ20">
        <v>10.235073</v>
      </c>
      <c r="BA20">
        <v>6.7455150000000001</v>
      </c>
      <c r="BB20">
        <v>5.5340720000000001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3209.2939160000005</v>
      </c>
    </row>
    <row r="21" spans="1:117">
      <c r="A21" t="s">
        <v>63</v>
      </c>
      <c r="B21">
        <v>0</v>
      </c>
      <c r="C21">
        <v>0</v>
      </c>
      <c r="D21">
        <v>32.585524999999997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688.71594800000003</v>
      </c>
      <c r="L21">
        <v>422.44380000000001</v>
      </c>
      <c r="M21">
        <v>96.955941999999993</v>
      </c>
      <c r="N21">
        <v>59.388061999999998</v>
      </c>
      <c r="O21">
        <v>130.58071699999999</v>
      </c>
      <c r="P21">
        <v>125.62832899999999</v>
      </c>
      <c r="Q21">
        <v>22.630299000000001</v>
      </c>
      <c r="R21">
        <v>44.906624999999998</v>
      </c>
      <c r="S21">
        <v>27.63898</v>
      </c>
      <c r="T21">
        <v>3.0945860000000001</v>
      </c>
      <c r="U21">
        <v>416.25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48.587094</v>
      </c>
      <c r="AH21">
        <v>179.96245400000001</v>
      </c>
      <c r="AI21">
        <v>16.783217</v>
      </c>
      <c r="AJ21">
        <v>0</v>
      </c>
      <c r="AK21">
        <v>67.990881000000002</v>
      </c>
      <c r="AL21">
        <v>76.691999999999993</v>
      </c>
      <c r="AM21">
        <v>0</v>
      </c>
      <c r="AN21">
        <v>1.212818</v>
      </c>
      <c r="AO21">
        <v>9.702</v>
      </c>
      <c r="AP21">
        <v>6.4050000000000002</v>
      </c>
      <c r="AQ21">
        <v>0</v>
      </c>
      <c r="AR21">
        <v>36.432000000000002</v>
      </c>
      <c r="AS21">
        <v>37.890520000000002</v>
      </c>
      <c r="AT21">
        <v>15.00135</v>
      </c>
      <c r="AU21">
        <v>0</v>
      </c>
      <c r="AV21">
        <v>0</v>
      </c>
      <c r="AW21">
        <v>78.916488000000001</v>
      </c>
      <c r="AX21">
        <v>77.397221999999999</v>
      </c>
      <c r="AY21">
        <v>8.3406509999999994</v>
      </c>
      <c r="AZ21">
        <v>10.235073</v>
      </c>
      <c r="BA21">
        <v>6.7455150000000001</v>
      </c>
      <c r="BB21">
        <v>5.5340720000000001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3209.2939160000005</v>
      </c>
    </row>
    <row r="22" spans="1:117">
      <c r="A22" t="s">
        <v>64</v>
      </c>
      <c r="B22">
        <v>0</v>
      </c>
      <c r="C22">
        <v>0</v>
      </c>
      <c r="D22">
        <v>32.585524999999997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688.71594800000003</v>
      </c>
      <c r="L22">
        <v>422.44380000000001</v>
      </c>
      <c r="M22">
        <v>96.955941999999993</v>
      </c>
      <c r="N22">
        <v>59.388061999999998</v>
      </c>
      <c r="O22">
        <v>130.58071699999999</v>
      </c>
      <c r="P22">
        <v>125.62832899999999</v>
      </c>
      <c r="Q22">
        <v>22.630299000000001</v>
      </c>
      <c r="R22">
        <v>44.906624999999998</v>
      </c>
      <c r="S22">
        <v>27.63898</v>
      </c>
      <c r="T22">
        <v>3.0945860000000001</v>
      </c>
      <c r="U22">
        <v>416.25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48.587094</v>
      </c>
      <c r="AH22">
        <v>179.96245400000001</v>
      </c>
      <c r="AI22">
        <v>16.783217</v>
      </c>
      <c r="AJ22">
        <v>0</v>
      </c>
      <c r="AK22">
        <v>67.990881000000002</v>
      </c>
      <c r="AL22">
        <v>76.691999999999993</v>
      </c>
      <c r="AM22">
        <v>0</v>
      </c>
      <c r="AN22">
        <v>1.212818</v>
      </c>
      <c r="AO22">
        <v>9.702</v>
      </c>
      <c r="AP22">
        <v>6.4050000000000002</v>
      </c>
      <c r="AQ22">
        <v>0</v>
      </c>
      <c r="AR22">
        <v>36.432000000000002</v>
      </c>
      <c r="AS22">
        <v>37.890520000000002</v>
      </c>
      <c r="AT22">
        <v>15.00135</v>
      </c>
      <c r="AU22">
        <v>0</v>
      </c>
      <c r="AV22">
        <v>0</v>
      </c>
      <c r="AW22">
        <v>78.916488000000001</v>
      </c>
      <c r="AX22">
        <v>77.397221999999999</v>
      </c>
      <c r="AY22">
        <v>8.3406509999999994</v>
      </c>
      <c r="AZ22">
        <v>10.235073</v>
      </c>
      <c r="BA22">
        <v>6.7455150000000001</v>
      </c>
      <c r="BB22">
        <v>5.5340720000000001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3209.2939160000005</v>
      </c>
    </row>
    <row r="23" spans="1:117">
      <c r="A23" t="s">
        <v>65</v>
      </c>
      <c r="B23">
        <v>0</v>
      </c>
      <c r="C23">
        <v>0</v>
      </c>
      <c r="D23">
        <v>32.585524999999997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688.71594800000003</v>
      </c>
      <c r="L23">
        <v>422.44380000000001</v>
      </c>
      <c r="M23">
        <v>96.955941999999993</v>
      </c>
      <c r="N23">
        <v>59.388061999999998</v>
      </c>
      <c r="O23">
        <v>130.58071699999999</v>
      </c>
      <c r="P23">
        <v>125.62832899999999</v>
      </c>
      <c r="Q23">
        <v>22.630299000000001</v>
      </c>
      <c r="R23">
        <v>44.906624999999998</v>
      </c>
      <c r="S23">
        <v>27.63898</v>
      </c>
      <c r="T23">
        <v>3.0945860000000001</v>
      </c>
      <c r="U23">
        <v>416.25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48.587094</v>
      </c>
      <c r="AH23">
        <v>179.96245400000001</v>
      </c>
      <c r="AI23">
        <v>16.783217</v>
      </c>
      <c r="AJ23">
        <v>0</v>
      </c>
      <c r="AK23">
        <v>67.990881000000002</v>
      </c>
      <c r="AL23">
        <v>76.691999999999993</v>
      </c>
      <c r="AM23">
        <v>0</v>
      </c>
      <c r="AN23">
        <v>1.212818</v>
      </c>
      <c r="AO23">
        <v>9.702</v>
      </c>
      <c r="AP23">
        <v>6.4050000000000002</v>
      </c>
      <c r="AQ23">
        <v>0</v>
      </c>
      <c r="AR23">
        <v>36.432000000000002</v>
      </c>
      <c r="AS23">
        <v>37.890520000000002</v>
      </c>
      <c r="AT23">
        <v>15.00135</v>
      </c>
      <c r="AU23">
        <v>0</v>
      </c>
      <c r="AV23">
        <v>0</v>
      </c>
      <c r="AW23">
        <v>78.916488000000001</v>
      </c>
      <c r="AX23">
        <v>77.397221999999999</v>
      </c>
      <c r="AY23">
        <v>8.3406509999999994</v>
      </c>
      <c r="AZ23">
        <v>10.235073</v>
      </c>
      <c r="BA23">
        <v>6.7455150000000001</v>
      </c>
      <c r="BB23">
        <v>5.5340720000000001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3209.2939160000005</v>
      </c>
    </row>
    <row r="24" spans="1:117">
      <c r="A24" t="s">
        <v>66</v>
      </c>
      <c r="B24">
        <v>0</v>
      </c>
      <c r="C24">
        <v>0</v>
      </c>
      <c r="D24">
        <v>32.585524999999997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688.71594800000003</v>
      </c>
      <c r="L24">
        <v>422.44380000000001</v>
      </c>
      <c r="M24">
        <v>96.955941999999993</v>
      </c>
      <c r="N24">
        <v>59.388061999999998</v>
      </c>
      <c r="O24">
        <v>130.58071699999999</v>
      </c>
      <c r="P24">
        <v>125.62832899999999</v>
      </c>
      <c r="Q24">
        <v>22.630299000000001</v>
      </c>
      <c r="R24">
        <v>44.906624999999998</v>
      </c>
      <c r="S24">
        <v>27.63898</v>
      </c>
      <c r="T24">
        <v>3.0945860000000001</v>
      </c>
      <c r="U24">
        <v>416.25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48.587094</v>
      </c>
      <c r="AH24">
        <v>179.96245400000001</v>
      </c>
      <c r="AI24">
        <v>7.628736</v>
      </c>
      <c r="AJ24">
        <v>0</v>
      </c>
      <c r="AK24">
        <v>67.990881000000002</v>
      </c>
      <c r="AL24">
        <v>76.691999999999993</v>
      </c>
      <c r="AM24">
        <v>0</v>
      </c>
      <c r="AN24">
        <v>1.212818</v>
      </c>
      <c r="AO24">
        <v>9.702</v>
      </c>
      <c r="AP24">
        <v>6.4050000000000002</v>
      </c>
      <c r="AQ24">
        <v>0</v>
      </c>
      <c r="AR24">
        <v>36.432000000000002</v>
      </c>
      <c r="AS24">
        <v>37.890520000000002</v>
      </c>
      <c r="AT24">
        <v>15.00135</v>
      </c>
      <c r="AU24">
        <v>0</v>
      </c>
      <c r="AV24">
        <v>0</v>
      </c>
      <c r="AW24">
        <v>78.916488000000001</v>
      </c>
      <c r="AX24">
        <v>77.397221999999999</v>
      </c>
      <c r="AY24">
        <v>8.3406509999999994</v>
      </c>
      <c r="AZ24">
        <v>10.235073</v>
      </c>
      <c r="BA24">
        <v>6.7455150000000001</v>
      </c>
      <c r="BB24">
        <v>5.5340720000000001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3189.2554010000003</v>
      </c>
    </row>
    <row r="25" spans="1:117">
      <c r="A25" t="s">
        <v>67</v>
      </c>
      <c r="B25">
        <v>0</v>
      </c>
      <c r="C25">
        <v>0</v>
      </c>
      <c r="D25">
        <v>32.585524999999997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688.71594800000003</v>
      </c>
      <c r="L25">
        <v>422.44380000000001</v>
      </c>
      <c r="M25">
        <v>96.955941999999993</v>
      </c>
      <c r="N25">
        <v>59.388061999999998</v>
      </c>
      <c r="O25">
        <v>130.58071699999999</v>
      </c>
      <c r="P25">
        <v>125.62832899999999</v>
      </c>
      <c r="Q25">
        <v>22.630299000000001</v>
      </c>
      <c r="R25">
        <v>44.906624999999998</v>
      </c>
      <c r="S25">
        <v>27.63898</v>
      </c>
      <c r="T25">
        <v>3.0945860000000001</v>
      </c>
      <c r="U25">
        <v>416.25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21.774363999999998</v>
      </c>
      <c r="AE25">
        <v>59.175403000000003</v>
      </c>
      <c r="AF25">
        <v>0</v>
      </c>
      <c r="AG25">
        <v>48.587094</v>
      </c>
      <c r="AH25">
        <v>179.96245400000001</v>
      </c>
      <c r="AI25">
        <v>10.680229000000001</v>
      </c>
      <c r="AJ25">
        <v>0</v>
      </c>
      <c r="AK25">
        <v>67.990881000000002</v>
      </c>
      <c r="AL25">
        <v>76.691999999999993</v>
      </c>
      <c r="AM25">
        <v>0</v>
      </c>
      <c r="AN25">
        <v>1.212818</v>
      </c>
      <c r="AO25">
        <v>8.82</v>
      </c>
      <c r="AP25">
        <v>6.4050000000000002</v>
      </c>
      <c r="AQ25">
        <v>0</v>
      </c>
      <c r="AR25">
        <v>36.432000000000002</v>
      </c>
      <c r="AS25">
        <v>37.890520000000002</v>
      </c>
      <c r="AT25">
        <v>15.00135</v>
      </c>
      <c r="AU25">
        <v>0</v>
      </c>
      <c r="AV25">
        <v>0</v>
      </c>
      <c r="AW25">
        <v>78.916488000000001</v>
      </c>
      <c r="AX25">
        <v>77.397221999999999</v>
      </c>
      <c r="AY25">
        <v>8.3406509999999994</v>
      </c>
      <c r="AZ25">
        <v>10.235073</v>
      </c>
      <c r="BA25">
        <v>6.7455150000000001</v>
      </c>
      <c r="BB25">
        <v>5.5340720000000001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3180.5471550000002</v>
      </c>
    </row>
    <row r="26" spans="1:117">
      <c r="A26" t="s">
        <v>68</v>
      </c>
      <c r="B26">
        <v>0</v>
      </c>
      <c r="C26">
        <v>0</v>
      </c>
      <c r="D26">
        <v>32.585524999999997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688.71594800000003</v>
      </c>
      <c r="L26">
        <v>422.44380000000001</v>
      </c>
      <c r="M26">
        <v>96.955941999999993</v>
      </c>
      <c r="N26">
        <v>59.388061999999998</v>
      </c>
      <c r="O26">
        <v>130.58071699999999</v>
      </c>
      <c r="P26">
        <v>125.62832899999999</v>
      </c>
      <c r="Q26">
        <v>22.630299000000001</v>
      </c>
      <c r="R26">
        <v>44.906624999999998</v>
      </c>
      <c r="S26">
        <v>27.63898</v>
      </c>
      <c r="T26">
        <v>3.0945860000000001</v>
      </c>
      <c r="U26">
        <v>416.25</v>
      </c>
      <c r="V26">
        <v>20.801072000000001</v>
      </c>
      <c r="W26">
        <v>44.311</v>
      </c>
      <c r="X26">
        <v>148.20237499999999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10.884034</v>
      </c>
      <c r="AE26">
        <v>59.175403000000003</v>
      </c>
      <c r="AF26">
        <v>0</v>
      </c>
      <c r="AG26">
        <v>48.587094</v>
      </c>
      <c r="AH26">
        <v>179.96245400000001</v>
      </c>
      <c r="AI26">
        <v>79.338843999999995</v>
      </c>
      <c r="AJ26">
        <v>0</v>
      </c>
      <c r="AK26">
        <v>67.990881000000002</v>
      </c>
      <c r="AL26">
        <v>76.691999999999993</v>
      </c>
      <c r="AM26">
        <v>0</v>
      </c>
      <c r="AN26">
        <v>1.212818</v>
      </c>
      <c r="AO26">
        <v>8.82</v>
      </c>
      <c r="AP26">
        <v>6.4050000000000002</v>
      </c>
      <c r="AQ26">
        <v>0</v>
      </c>
      <c r="AR26">
        <v>36.432000000000002</v>
      </c>
      <c r="AS26">
        <v>37.890520000000002</v>
      </c>
      <c r="AT26">
        <v>15.00135</v>
      </c>
      <c r="AU26">
        <v>0</v>
      </c>
      <c r="AV26">
        <v>0</v>
      </c>
      <c r="AW26">
        <v>78.916488000000001</v>
      </c>
      <c r="AX26">
        <v>77.397221999999999</v>
      </c>
      <c r="AY26">
        <v>8.3406509999999994</v>
      </c>
      <c r="AZ26">
        <v>10.235073</v>
      </c>
      <c r="BA26">
        <v>6.7455150000000001</v>
      </c>
      <c r="BB26">
        <v>5.5340720000000001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3238.2154399999999</v>
      </c>
    </row>
    <row r="27" spans="1:117">
      <c r="A27" t="s">
        <v>69</v>
      </c>
      <c r="B27">
        <v>0</v>
      </c>
      <c r="C27">
        <v>0</v>
      </c>
      <c r="D27">
        <v>32.585524999999997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688.71594800000003</v>
      </c>
      <c r="L27">
        <v>422.44380000000001</v>
      </c>
      <c r="M27">
        <v>96.955941999999993</v>
      </c>
      <c r="N27">
        <v>59.388061999999998</v>
      </c>
      <c r="O27">
        <v>130.58071699999999</v>
      </c>
      <c r="P27">
        <v>125.62832899999999</v>
      </c>
      <c r="Q27">
        <v>22.630299000000001</v>
      </c>
      <c r="R27">
        <v>44.906624999999998</v>
      </c>
      <c r="S27">
        <v>27.63898</v>
      </c>
      <c r="T27">
        <v>3.0945860000000001</v>
      </c>
      <c r="U27">
        <v>416.25</v>
      </c>
      <c r="V27">
        <v>20.801072000000001</v>
      </c>
      <c r="W27">
        <v>44.311</v>
      </c>
      <c r="X27">
        <v>148.20237499999999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0</v>
      </c>
      <c r="AE27">
        <v>59.175403000000003</v>
      </c>
      <c r="AF27">
        <v>0</v>
      </c>
      <c r="AG27">
        <v>48.587094</v>
      </c>
      <c r="AH27">
        <v>179.96245400000001</v>
      </c>
      <c r="AI27">
        <v>79.338843999999995</v>
      </c>
      <c r="AJ27">
        <v>0</v>
      </c>
      <c r="AK27">
        <v>67.990881000000002</v>
      </c>
      <c r="AL27">
        <v>76.691999999999993</v>
      </c>
      <c r="AM27">
        <v>0</v>
      </c>
      <c r="AN27">
        <v>1.212818</v>
      </c>
      <c r="AO27">
        <v>7.35</v>
      </c>
      <c r="AP27">
        <v>12.169499999999999</v>
      </c>
      <c r="AQ27">
        <v>0</v>
      </c>
      <c r="AR27">
        <v>36.432000000000002</v>
      </c>
      <c r="AS27">
        <v>37.890520000000002</v>
      </c>
      <c r="AT27">
        <v>15.00135</v>
      </c>
      <c r="AU27">
        <v>0</v>
      </c>
      <c r="AV27">
        <v>0</v>
      </c>
      <c r="AW27">
        <v>78.247703999999999</v>
      </c>
      <c r="AX27">
        <v>76.039376000000004</v>
      </c>
      <c r="AY27">
        <v>8.3406509999999994</v>
      </c>
      <c r="AZ27">
        <v>10.235073</v>
      </c>
      <c r="BA27">
        <v>6.7455150000000001</v>
      </c>
      <c r="BB27">
        <v>5.5340720000000001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3229.5992759999995</v>
      </c>
    </row>
    <row r="28" spans="1:117">
      <c r="A28" t="s">
        <v>70</v>
      </c>
      <c r="B28">
        <v>0</v>
      </c>
      <c r="C28">
        <v>0</v>
      </c>
      <c r="D28">
        <v>32.585524999999997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688.71594800000003</v>
      </c>
      <c r="L28">
        <v>422.44380000000001</v>
      </c>
      <c r="M28">
        <v>96.955941999999993</v>
      </c>
      <c r="N28">
        <v>59.388061999999998</v>
      </c>
      <c r="O28">
        <v>130.58071699999999</v>
      </c>
      <c r="P28">
        <v>125.62832899999999</v>
      </c>
      <c r="Q28">
        <v>22.630299000000001</v>
      </c>
      <c r="R28">
        <v>44.906624999999998</v>
      </c>
      <c r="S28">
        <v>27.63898</v>
      </c>
      <c r="T28">
        <v>3.0945860000000001</v>
      </c>
      <c r="U28">
        <v>416.25</v>
      </c>
      <c r="V28">
        <v>20.801072000000001</v>
      </c>
      <c r="W28">
        <v>44.311</v>
      </c>
      <c r="X28">
        <v>148.20237499999999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0</v>
      </c>
      <c r="AE28">
        <v>59.175403000000003</v>
      </c>
      <c r="AF28">
        <v>0</v>
      </c>
      <c r="AG28">
        <v>48.587094</v>
      </c>
      <c r="AH28">
        <v>179.96245400000001</v>
      </c>
      <c r="AI28">
        <v>79.338843999999995</v>
      </c>
      <c r="AJ28">
        <v>0</v>
      </c>
      <c r="AK28">
        <v>67.990881000000002</v>
      </c>
      <c r="AL28">
        <v>76.691999999999993</v>
      </c>
      <c r="AM28">
        <v>0</v>
      </c>
      <c r="AN28">
        <v>1.212818</v>
      </c>
      <c r="AO28">
        <v>7.35</v>
      </c>
      <c r="AP28">
        <v>12.169499999999999</v>
      </c>
      <c r="AQ28">
        <v>0</v>
      </c>
      <c r="AR28">
        <v>36.432000000000002</v>
      </c>
      <c r="AS28">
        <v>37.890520000000002</v>
      </c>
      <c r="AT28">
        <v>15.00135</v>
      </c>
      <c r="AU28">
        <v>0</v>
      </c>
      <c r="AV28">
        <v>0</v>
      </c>
      <c r="AW28">
        <v>78.247703999999999</v>
      </c>
      <c r="AX28">
        <v>76.039376000000004</v>
      </c>
      <c r="AY28">
        <v>8.3406509999999994</v>
      </c>
      <c r="AZ28">
        <v>10.235073</v>
      </c>
      <c r="BA28">
        <v>6.7455150000000001</v>
      </c>
      <c r="BB28">
        <v>5.5340720000000001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3229.5992759999995</v>
      </c>
    </row>
    <row r="29" spans="1:117">
      <c r="A29" t="s">
        <v>71</v>
      </c>
      <c r="B29">
        <v>0</v>
      </c>
      <c r="C29">
        <v>0</v>
      </c>
      <c r="D29">
        <v>32.585524999999997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688.71594800000003</v>
      </c>
      <c r="L29">
        <v>422.44380000000001</v>
      </c>
      <c r="M29">
        <v>96.955941999999993</v>
      </c>
      <c r="N29">
        <v>59.388061999999998</v>
      </c>
      <c r="O29">
        <v>130.58071699999999</v>
      </c>
      <c r="P29">
        <v>125.62832899999999</v>
      </c>
      <c r="Q29">
        <v>22.630299000000001</v>
      </c>
      <c r="R29">
        <v>44.906624999999998</v>
      </c>
      <c r="S29">
        <v>27.63898</v>
      </c>
      <c r="T29">
        <v>3.0945860000000001</v>
      </c>
      <c r="U29">
        <v>416.25</v>
      </c>
      <c r="V29">
        <v>20.801072000000001</v>
      </c>
      <c r="W29">
        <v>44.311</v>
      </c>
      <c r="X29">
        <v>148.20237499999999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0</v>
      </c>
      <c r="AE29">
        <v>59.175403000000003</v>
      </c>
      <c r="AF29">
        <v>0</v>
      </c>
      <c r="AG29">
        <v>48.587094</v>
      </c>
      <c r="AH29">
        <v>179.96245400000001</v>
      </c>
      <c r="AI29">
        <v>79.338843999999995</v>
      </c>
      <c r="AJ29">
        <v>0</v>
      </c>
      <c r="AK29">
        <v>67.990881000000002</v>
      </c>
      <c r="AL29">
        <v>76.691999999999993</v>
      </c>
      <c r="AM29">
        <v>0</v>
      </c>
      <c r="AN29">
        <v>1.212818</v>
      </c>
      <c r="AO29">
        <v>5.2919999999999998</v>
      </c>
      <c r="AP29">
        <v>12.169499999999999</v>
      </c>
      <c r="AQ29">
        <v>0</v>
      </c>
      <c r="AR29">
        <v>36.432000000000002</v>
      </c>
      <c r="AS29">
        <v>37.890520000000002</v>
      </c>
      <c r="AT29">
        <v>15.00135</v>
      </c>
      <c r="AU29">
        <v>0</v>
      </c>
      <c r="AV29">
        <v>0</v>
      </c>
      <c r="AW29">
        <v>78.247703999999999</v>
      </c>
      <c r="AX29">
        <v>76.039376000000004</v>
      </c>
      <c r="AY29">
        <v>8.3406509999999994</v>
      </c>
      <c r="AZ29">
        <v>10.235073</v>
      </c>
      <c r="BA29">
        <v>6.7455150000000001</v>
      </c>
      <c r="BB29">
        <v>5.5340720000000001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3227.5412759999995</v>
      </c>
    </row>
    <row r="30" spans="1:117">
      <c r="A30" t="s">
        <v>72</v>
      </c>
      <c r="B30">
        <v>0</v>
      </c>
      <c r="C30">
        <v>0</v>
      </c>
      <c r="D30">
        <v>32.585524999999997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688.71594800000003</v>
      </c>
      <c r="L30">
        <v>422.44380000000001</v>
      </c>
      <c r="M30">
        <v>96.955941999999993</v>
      </c>
      <c r="N30">
        <v>59.388061999999998</v>
      </c>
      <c r="O30">
        <v>130.58071699999999</v>
      </c>
      <c r="P30">
        <v>125.62832899999999</v>
      </c>
      <c r="Q30">
        <v>22.630299000000001</v>
      </c>
      <c r="R30">
        <v>44.906624999999998</v>
      </c>
      <c r="S30">
        <v>27.63898</v>
      </c>
      <c r="T30">
        <v>3.0945860000000001</v>
      </c>
      <c r="U30">
        <v>416.25</v>
      </c>
      <c r="V30">
        <v>20.801072000000001</v>
      </c>
      <c r="W30">
        <v>44.311</v>
      </c>
      <c r="X30">
        <v>148.20237499999999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0</v>
      </c>
      <c r="AE30">
        <v>59.175403000000003</v>
      </c>
      <c r="AF30">
        <v>0</v>
      </c>
      <c r="AG30">
        <v>48.587094</v>
      </c>
      <c r="AH30">
        <v>179.96245400000001</v>
      </c>
      <c r="AI30">
        <v>79.338843999999995</v>
      </c>
      <c r="AJ30">
        <v>0</v>
      </c>
      <c r="AK30">
        <v>67.990881000000002</v>
      </c>
      <c r="AL30">
        <v>76.691999999999993</v>
      </c>
      <c r="AM30">
        <v>0</v>
      </c>
      <c r="AN30">
        <v>1.212818</v>
      </c>
      <c r="AO30">
        <v>5.2919999999999998</v>
      </c>
      <c r="AP30">
        <v>6.4050000000000002</v>
      </c>
      <c r="AQ30">
        <v>0</v>
      </c>
      <c r="AR30">
        <v>36.432000000000002</v>
      </c>
      <c r="AS30">
        <v>37.890520000000002</v>
      </c>
      <c r="AT30">
        <v>15.00135</v>
      </c>
      <c r="AU30">
        <v>0</v>
      </c>
      <c r="AV30">
        <v>0</v>
      </c>
      <c r="AW30">
        <v>78.247703999999999</v>
      </c>
      <c r="AX30">
        <v>76.039376000000004</v>
      </c>
      <c r="AY30">
        <v>8.3406509999999994</v>
      </c>
      <c r="AZ30">
        <v>10.235073</v>
      </c>
      <c r="BA30">
        <v>6.7455150000000001</v>
      </c>
      <c r="BB30">
        <v>5.5340720000000001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3221.7767759999997</v>
      </c>
    </row>
    <row r="31" spans="1:117">
      <c r="A31" t="s">
        <v>73</v>
      </c>
      <c r="B31">
        <v>0</v>
      </c>
      <c r="C31">
        <v>0</v>
      </c>
      <c r="D31">
        <v>32.585524999999997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688.71594800000003</v>
      </c>
      <c r="L31">
        <v>422.44380000000001</v>
      </c>
      <c r="M31">
        <v>96.955941999999993</v>
      </c>
      <c r="N31">
        <v>59.388061999999998</v>
      </c>
      <c r="O31">
        <v>130.58071699999999</v>
      </c>
      <c r="P31">
        <v>125.62832899999999</v>
      </c>
      <c r="Q31">
        <v>22.630299000000001</v>
      </c>
      <c r="R31">
        <v>44.906624999999998</v>
      </c>
      <c r="S31">
        <v>27.63898</v>
      </c>
      <c r="T31">
        <v>3.0945860000000001</v>
      </c>
      <c r="U31">
        <v>416.25</v>
      </c>
      <c r="V31">
        <v>20.801072000000001</v>
      </c>
      <c r="W31">
        <v>44.311</v>
      </c>
      <c r="X31">
        <v>148.20237499999999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0</v>
      </c>
      <c r="AE31">
        <v>59.175403000000003</v>
      </c>
      <c r="AF31">
        <v>0</v>
      </c>
      <c r="AG31">
        <v>48.587094</v>
      </c>
      <c r="AH31">
        <v>179.96245400000001</v>
      </c>
      <c r="AI31">
        <v>79.338843999999995</v>
      </c>
      <c r="AJ31">
        <v>0</v>
      </c>
      <c r="AK31">
        <v>67.990881000000002</v>
      </c>
      <c r="AL31">
        <v>76.691999999999993</v>
      </c>
      <c r="AM31">
        <v>0</v>
      </c>
      <c r="AN31">
        <v>1.212818</v>
      </c>
      <c r="AO31">
        <v>5.5860000000000003</v>
      </c>
      <c r="AP31">
        <v>6.4050000000000002</v>
      </c>
      <c r="AQ31">
        <v>0</v>
      </c>
      <c r="AR31">
        <v>36.432000000000002</v>
      </c>
      <c r="AS31">
        <v>37.890520000000002</v>
      </c>
      <c r="AT31">
        <v>15.00135</v>
      </c>
      <c r="AU31">
        <v>0</v>
      </c>
      <c r="AV31">
        <v>0</v>
      </c>
      <c r="AW31">
        <v>78.247703999999999</v>
      </c>
      <c r="AX31">
        <v>76.039376000000004</v>
      </c>
      <c r="AY31">
        <v>8.3406509999999994</v>
      </c>
      <c r="AZ31">
        <v>10.235073</v>
      </c>
      <c r="BA31">
        <v>6.7455150000000001</v>
      </c>
      <c r="BB31">
        <v>5.5340720000000001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3222.0707759999996</v>
      </c>
    </row>
    <row r="32" spans="1:117">
      <c r="A32" t="s">
        <v>74</v>
      </c>
      <c r="B32">
        <v>0</v>
      </c>
      <c r="C32">
        <v>0</v>
      </c>
      <c r="D32">
        <v>32.585524999999997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688.71594800000003</v>
      </c>
      <c r="L32">
        <v>422.44380000000001</v>
      </c>
      <c r="M32">
        <v>96.955941999999993</v>
      </c>
      <c r="N32">
        <v>59.388061999999998</v>
      </c>
      <c r="O32">
        <v>130.58071699999999</v>
      </c>
      <c r="P32">
        <v>125.62832899999999</v>
      </c>
      <c r="Q32">
        <v>22.630299000000001</v>
      </c>
      <c r="R32">
        <v>44.906624999999998</v>
      </c>
      <c r="S32">
        <v>27.63898</v>
      </c>
      <c r="T32">
        <v>3.0945860000000001</v>
      </c>
      <c r="U32">
        <v>416.25</v>
      </c>
      <c r="V32">
        <v>20.801072000000001</v>
      </c>
      <c r="W32">
        <v>44.311</v>
      </c>
      <c r="X32">
        <v>148.20237499999999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0</v>
      </c>
      <c r="AE32">
        <v>59.175403000000003</v>
      </c>
      <c r="AF32">
        <v>0</v>
      </c>
      <c r="AG32">
        <v>48.587094</v>
      </c>
      <c r="AH32">
        <v>179.96245400000001</v>
      </c>
      <c r="AI32">
        <v>9.1544819999999998</v>
      </c>
      <c r="AJ32">
        <v>0</v>
      </c>
      <c r="AK32">
        <v>67.990881000000002</v>
      </c>
      <c r="AL32">
        <v>76.691999999999993</v>
      </c>
      <c r="AM32">
        <v>0</v>
      </c>
      <c r="AN32">
        <v>1.212818</v>
      </c>
      <c r="AO32">
        <v>5.5860000000000003</v>
      </c>
      <c r="AP32">
        <v>6.4050000000000002</v>
      </c>
      <c r="AQ32">
        <v>0</v>
      </c>
      <c r="AR32">
        <v>36.432000000000002</v>
      </c>
      <c r="AS32">
        <v>37.890520000000002</v>
      </c>
      <c r="AT32">
        <v>15.00135</v>
      </c>
      <c r="AU32">
        <v>0</v>
      </c>
      <c r="AV32">
        <v>0</v>
      </c>
      <c r="AW32">
        <v>78.247703999999999</v>
      </c>
      <c r="AX32">
        <v>76.039376000000004</v>
      </c>
      <c r="AY32">
        <v>8.3406509999999994</v>
      </c>
      <c r="AZ32">
        <v>10.235073</v>
      </c>
      <c r="BA32">
        <v>6.7455150000000001</v>
      </c>
      <c r="BB32">
        <v>5.5340720000000001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3151.8864139999996</v>
      </c>
    </row>
    <row r="33" spans="1:117">
      <c r="A33" t="s">
        <v>75</v>
      </c>
      <c r="B33">
        <v>0</v>
      </c>
      <c r="C33">
        <v>0</v>
      </c>
      <c r="D33">
        <v>32.585524999999997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688.71594800000003</v>
      </c>
      <c r="L33">
        <v>422.44380000000001</v>
      </c>
      <c r="M33">
        <v>96.955941999999993</v>
      </c>
      <c r="N33">
        <v>59.388061999999998</v>
      </c>
      <c r="O33">
        <v>130.58071699999999</v>
      </c>
      <c r="P33">
        <v>125.62832899999999</v>
      </c>
      <c r="Q33">
        <v>22.630299000000001</v>
      </c>
      <c r="R33">
        <v>44.906624999999998</v>
      </c>
      <c r="S33">
        <v>27.63898</v>
      </c>
      <c r="T33">
        <v>3.0945860000000001</v>
      </c>
      <c r="U33">
        <v>416.25</v>
      </c>
      <c r="V33">
        <v>20.801072000000001</v>
      </c>
      <c r="W33">
        <v>44.311</v>
      </c>
      <c r="X33">
        <v>148.20237499999999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0</v>
      </c>
      <c r="AE33">
        <v>59.175403000000003</v>
      </c>
      <c r="AF33">
        <v>0</v>
      </c>
      <c r="AG33">
        <v>48.587094</v>
      </c>
      <c r="AH33">
        <v>179.96245400000001</v>
      </c>
      <c r="AI33">
        <v>4.2720919999999998</v>
      </c>
      <c r="AJ33">
        <v>0</v>
      </c>
      <c r="AK33">
        <v>67.990881000000002</v>
      </c>
      <c r="AL33">
        <v>77.853999999999999</v>
      </c>
      <c r="AM33">
        <v>0</v>
      </c>
      <c r="AN33">
        <v>1.212818</v>
      </c>
      <c r="AO33">
        <v>5.5860000000000003</v>
      </c>
      <c r="AP33">
        <v>12.169499999999999</v>
      </c>
      <c r="AQ33">
        <v>0</v>
      </c>
      <c r="AR33">
        <v>36.432000000000002</v>
      </c>
      <c r="AS33">
        <v>37.890520000000002</v>
      </c>
      <c r="AT33">
        <v>15.00135</v>
      </c>
      <c r="AU33">
        <v>0</v>
      </c>
      <c r="AV33">
        <v>0</v>
      </c>
      <c r="AW33">
        <v>78.247703999999999</v>
      </c>
      <c r="AX33">
        <v>76.039376000000004</v>
      </c>
      <c r="AY33">
        <v>8.3406509999999994</v>
      </c>
      <c r="AZ33">
        <v>10.235073</v>
      </c>
      <c r="BA33">
        <v>6.7455150000000001</v>
      </c>
      <c r="BB33">
        <v>5.5340720000000001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3153.9305239999994</v>
      </c>
    </row>
    <row r="34" spans="1:117">
      <c r="A34" t="s">
        <v>76</v>
      </c>
      <c r="B34">
        <v>0</v>
      </c>
      <c r="C34">
        <v>0</v>
      </c>
      <c r="D34">
        <v>32.585524999999997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688.71594800000003</v>
      </c>
      <c r="L34">
        <v>422.44380000000001</v>
      </c>
      <c r="M34">
        <v>96.955941999999993</v>
      </c>
      <c r="N34">
        <v>59.388061999999998</v>
      </c>
      <c r="O34">
        <v>130.58071699999999</v>
      </c>
      <c r="P34">
        <v>125.62832899999999</v>
      </c>
      <c r="Q34">
        <v>22.630299000000001</v>
      </c>
      <c r="R34">
        <v>44.906624999999998</v>
      </c>
      <c r="S34">
        <v>27.63898</v>
      </c>
      <c r="T34">
        <v>3.0945860000000001</v>
      </c>
      <c r="U34">
        <v>416.25</v>
      </c>
      <c r="V34">
        <v>20.801072000000001</v>
      </c>
      <c r="W34">
        <v>44.311</v>
      </c>
      <c r="X34">
        <v>148.20237499999999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0</v>
      </c>
      <c r="AE34">
        <v>59.175403000000003</v>
      </c>
      <c r="AF34">
        <v>0</v>
      </c>
      <c r="AG34">
        <v>48.587094</v>
      </c>
      <c r="AH34">
        <v>179.96245400000001</v>
      </c>
      <c r="AI34">
        <v>16.783217</v>
      </c>
      <c r="AJ34">
        <v>0</v>
      </c>
      <c r="AK34">
        <v>67.990881000000002</v>
      </c>
      <c r="AL34">
        <v>77.853999999999999</v>
      </c>
      <c r="AM34">
        <v>0</v>
      </c>
      <c r="AN34">
        <v>1.212818</v>
      </c>
      <c r="AO34">
        <v>6.468</v>
      </c>
      <c r="AP34">
        <v>12.169499999999999</v>
      </c>
      <c r="AQ34">
        <v>0</v>
      </c>
      <c r="AR34">
        <v>36.432000000000002</v>
      </c>
      <c r="AS34">
        <v>37.890520000000002</v>
      </c>
      <c r="AT34">
        <v>15.00135</v>
      </c>
      <c r="AU34">
        <v>0</v>
      </c>
      <c r="AV34">
        <v>0</v>
      </c>
      <c r="AW34">
        <v>78.247703999999999</v>
      </c>
      <c r="AX34">
        <v>76.039376000000004</v>
      </c>
      <c r="AY34">
        <v>8.3406509999999994</v>
      </c>
      <c r="AZ34">
        <v>10.235073</v>
      </c>
      <c r="BA34">
        <v>6.7455150000000001</v>
      </c>
      <c r="BB34">
        <v>5.5340720000000001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3167.3236489999995</v>
      </c>
    </row>
    <row r="35" spans="1:117">
      <c r="A35" t="s">
        <v>77</v>
      </c>
      <c r="B35">
        <v>0</v>
      </c>
      <c r="C35">
        <v>0</v>
      </c>
      <c r="D35">
        <v>31.933814000000002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688.71594800000003</v>
      </c>
      <c r="L35">
        <v>422.44380000000001</v>
      </c>
      <c r="M35">
        <v>96.955941999999993</v>
      </c>
      <c r="N35">
        <v>59.388061999999998</v>
      </c>
      <c r="O35">
        <v>130.58071699999999</v>
      </c>
      <c r="P35">
        <v>125.62832899999999</v>
      </c>
      <c r="Q35">
        <v>22.630299000000001</v>
      </c>
      <c r="R35">
        <v>44.906624999999998</v>
      </c>
      <c r="S35">
        <v>27.63898</v>
      </c>
      <c r="T35">
        <v>3.0945860000000001</v>
      </c>
      <c r="U35">
        <v>418.77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0</v>
      </c>
      <c r="AE35">
        <v>59.175403000000003</v>
      </c>
      <c r="AF35">
        <v>0</v>
      </c>
      <c r="AG35">
        <v>48.587094</v>
      </c>
      <c r="AH35">
        <v>179.96245400000001</v>
      </c>
      <c r="AI35">
        <v>18.308964</v>
      </c>
      <c r="AJ35">
        <v>0</v>
      </c>
      <c r="AK35">
        <v>67.990881000000002</v>
      </c>
      <c r="AL35">
        <v>77.853999999999999</v>
      </c>
      <c r="AM35">
        <v>0</v>
      </c>
      <c r="AN35">
        <v>1.212818</v>
      </c>
      <c r="AO35">
        <v>6.468</v>
      </c>
      <c r="AP35">
        <v>12.169499999999999</v>
      </c>
      <c r="AQ35">
        <v>0</v>
      </c>
      <c r="AR35">
        <v>36.432000000000002</v>
      </c>
      <c r="AS35">
        <v>37.890520000000002</v>
      </c>
      <c r="AT35">
        <v>15.00135</v>
      </c>
      <c r="AU35">
        <v>0</v>
      </c>
      <c r="AV35">
        <v>0</v>
      </c>
      <c r="AW35">
        <v>78.247703999999999</v>
      </c>
      <c r="AX35">
        <v>76.039376000000004</v>
      </c>
      <c r="AY35">
        <v>8.3406509999999994</v>
      </c>
      <c r="AZ35">
        <v>10.235073</v>
      </c>
      <c r="BA35">
        <v>6.7455150000000001</v>
      </c>
      <c r="BB35">
        <v>5.5340720000000001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3170.8176849999995</v>
      </c>
    </row>
    <row r="36" spans="1:117">
      <c r="A36" t="s">
        <v>78</v>
      </c>
      <c r="B36">
        <v>0</v>
      </c>
      <c r="C36">
        <v>0</v>
      </c>
      <c r="D36">
        <v>31.933814000000002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688.71594800000003</v>
      </c>
      <c r="L36">
        <v>422.44380000000001</v>
      </c>
      <c r="M36">
        <v>96.955941999999993</v>
      </c>
      <c r="N36">
        <v>59.388061999999998</v>
      </c>
      <c r="O36">
        <v>130.58071699999999</v>
      </c>
      <c r="P36">
        <v>125.62832899999999</v>
      </c>
      <c r="Q36">
        <v>22.630299000000001</v>
      </c>
      <c r="R36">
        <v>44.906624999999998</v>
      </c>
      <c r="S36">
        <v>27.63898</v>
      </c>
      <c r="T36">
        <v>3.0945860000000001</v>
      </c>
      <c r="U36">
        <v>418.77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0</v>
      </c>
      <c r="AE36">
        <v>59.175403000000003</v>
      </c>
      <c r="AF36">
        <v>0</v>
      </c>
      <c r="AG36">
        <v>48.587094</v>
      </c>
      <c r="AH36">
        <v>179.96245400000001</v>
      </c>
      <c r="AI36">
        <v>18.308964</v>
      </c>
      <c r="AJ36">
        <v>0</v>
      </c>
      <c r="AK36">
        <v>67.990881000000002</v>
      </c>
      <c r="AL36">
        <v>77.853999999999999</v>
      </c>
      <c r="AM36">
        <v>0</v>
      </c>
      <c r="AN36">
        <v>1.212818</v>
      </c>
      <c r="AO36">
        <v>6.468</v>
      </c>
      <c r="AP36">
        <v>7.0454999999999997</v>
      </c>
      <c r="AQ36">
        <v>0</v>
      </c>
      <c r="AR36">
        <v>36.432000000000002</v>
      </c>
      <c r="AS36">
        <v>37.890520000000002</v>
      </c>
      <c r="AT36">
        <v>15.00135</v>
      </c>
      <c r="AU36">
        <v>0</v>
      </c>
      <c r="AV36">
        <v>0</v>
      </c>
      <c r="AW36">
        <v>78.247703999999999</v>
      </c>
      <c r="AX36">
        <v>76.039376000000004</v>
      </c>
      <c r="AY36">
        <v>8.3406509999999994</v>
      </c>
      <c r="AZ36">
        <v>10.235073</v>
      </c>
      <c r="BA36">
        <v>6.7455150000000001</v>
      </c>
      <c r="BB36">
        <v>5.5340720000000001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3165.6936849999997</v>
      </c>
    </row>
    <row r="37" spans="1:117">
      <c r="A37" t="s">
        <v>79</v>
      </c>
      <c r="B37">
        <v>0</v>
      </c>
      <c r="C37">
        <v>0</v>
      </c>
      <c r="D37">
        <v>31.933814000000002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688.71594800000003</v>
      </c>
      <c r="L37">
        <v>422.44380000000001</v>
      </c>
      <c r="M37">
        <v>96.955941999999993</v>
      </c>
      <c r="N37">
        <v>59.388061999999998</v>
      </c>
      <c r="O37">
        <v>130.58071699999999</v>
      </c>
      <c r="P37">
        <v>125.62832899999999</v>
      </c>
      <c r="Q37">
        <v>22.630299000000001</v>
      </c>
      <c r="R37">
        <v>44.906624999999998</v>
      </c>
      <c r="S37">
        <v>27.63898</v>
      </c>
      <c r="T37">
        <v>3.0945860000000001</v>
      </c>
      <c r="U37">
        <v>418.77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0</v>
      </c>
      <c r="AE37">
        <v>59.175403000000003</v>
      </c>
      <c r="AF37">
        <v>0</v>
      </c>
      <c r="AG37">
        <v>48.587094</v>
      </c>
      <c r="AH37">
        <v>179.96245400000001</v>
      </c>
      <c r="AI37">
        <v>18.308964</v>
      </c>
      <c r="AJ37">
        <v>0</v>
      </c>
      <c r="AK37">
        <v>67.990881000000002</v>
      </c>
      <c r="AL37">
        <v>77.853999999999999</v>
      </c>
      <c r="AM37">
        <v>0</v>
      </c>
      <c r="AN37">
        <v>1.212818</v>
      </c>
      <c r="AO37">
        <v>6.468</v>
      </c>
      <c r="AP37">
        <v>7.0454999999999997</v>
      </c>
      <c r="AQ37">
        <v>0</v>
      </c>
      <c r="AR37">
        <v>41.4</v>
      </c>
      <c r="AS37">
        <v>37.890520000000002</v>
      </c>
      <c r="AT37">
        <v>15.00135</v>
      </c>
      <c r="AU37">
        <v>0</v>
      </c>
      <c r="AV37">
        <v>0</v>
      </c>
      <c r="AW37">
        <v>78.247703999999999</v>
      </c>
      <c r="AX37">
        <v>76.039376000000004</v>
      </c>
      <c r="AY37">
        <v>8.3406509999999994</v>
      </c>
      <c r="AZ37">
        <v>10.235073</v>
      </c>
      <c r="BA37">
        <v>6.7455150000000001</v>
      </c>
      <c r="BB37">
        <v>5.5340720000000001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3170.661685</v>
      </c>
    </row>
    <row r="38" spans="1:117">
      <c r="A38" t="s">
        <v>80</v>
      </c>
      <c r="B38">
        <v>0</v>
      </c>
      <c r="C38">
        <v>0</v>
      </c>
      <c r="D38">
        <v>31.933814000000002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688.71594800000003</v>
      </c>
      <c r="L38">
        <v>422.44380000000001</v>
      </c>
      <c r="M38">
        <v>96.955941999999993</v>
      </c>
      <c r="N38">
        <v>59.388061999999998</v>
      </c>
      <c r="O38">
        <v>130.58071699999999</v>
      </c>
      <c r="P38">
        <v>125.62832899999999</v>
      </c>
      <c r="Q38">
        <v>22.630299000000001</v>
      </c>
      <c r="R38">
        <v>44.906624999999998</v>
      </c>
      <c r="S38">
        <v>27.63898</v>
      </c>
      <c r="T38">
        <v>3.0945860000000001</v>
      </c>
      <c r="U38">
        <v>418.77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0</v>
      </c>
      <c r="AE38">
        <v>59.175403000000003</v>
      </c>
      <c r="AF38">
        <v>0</v>
      </c>
      <c r="AG38">
        <v>48.587094</v>
      </c>
      <c r="AH38">
        <v>179.96245400000001</v>
      </c>
      <c r="AI38">
        <v>18.308964</v>
      </c>
      <c r="AJ38">
        <v>0</v>
      </c>
      <c r="AK38">
        <v>67.990881000000002</v>
      </c>
      <c r="AL38">
        <v>77.853999999999999</v>
      </c>
      <c r="AM38">
        <v>0</v>
      </c>
      <c r="AN38">
        <v>1.212818</v>
      </c>
      <c r="AO38">
        <v>6.468</v>
      </c>
      <c r="AP38">
        <v>12.169499999999999</v>
      </c>
      <c r="AQ38">
        <v>0</v>
      </c>
      <c r="AR38">
        <v>41.4</v>
      </c>
      <c r="AS38">
        <v>37.890520000000002</v>
      </c>
      <c r="AT38">
        <v>15.00135</v>
      </c>
      <c r="AU38">
        <v>0</v>
      </c>
      <c r="AV38">
        <v>0</v>
      </c>
      <c r="AW38">
        <v>78.247703999999999</v>
      </c>
      <c r="AX38">
        <v>76.039376000000004</v>
      </c>
      <c r="AY38">
        <v>8.3406509999999994</v>
      </c>
      <c r="AZ38">
        <v>10.235073</v>
      </c>
      <c r="BA38">
        <v>6.7455150000000001</v>
      </c>
      <c r="BB38">
        <v>5.5340720000000001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3175.7856849999998</v>
      </c>
    </row>
    <row r="39" spans="1:117">
      <c r="A39" t="s">
        <v>81</v>
      </c>
      <c r="B39">
        <v>0</v>
      </c>
      <c r="C39">
        <v>0</v>
      </c>
      <c r="D39">
        <v>31.933814000000002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688.71594800000003</v>
      </c>
      <c r="L39">
        <v>422.44380000000001</v>
      </c>
      <c r="M39">
        <v>96.955941999999993</v>
      </c>
      <c r="N39">
        <v>59.388061999999998</v>
      </c>
      <c r="O39">
        <v>130.58071699999999</v>
      </c>
      <c r="P39">
        <v>125.62832899999999</v>
      </c>
      <c r="Q39">
        <v>22.630299000000001</v>
      </c>
      <c r="R39">
        <v>44.906624999999998</v>
      </c>
      <c r="S39">
        <v>27.63898</v>
      </c>
      <c r="T39">
        <v>3.0945860000000001</v>
      </c>
      <c r="U39">
        <v>418.77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0</v>
      </c>
      <c r="AE39">
        <v>59.175403000000003</v>
      </c>
      <c r="AF39">
        <v>0</v>
      </c>
      <c r="AG39">
        <v>48.587094</v>
      </c>
      <c r="AH39">
        <v>179.96245400000001</v>
      </c>
      <c r="AI39">
        <v>18.308964</v>
      </c>
      <c r="AJ39">
        <v>0</v>
      </c>
      <c r="AK39">
        <v>67.990881000000002</v>
      </c>
      <c r="AL39">
        <v>77.853999999999999</v>
      </c>
      <c r="AM39">
        <v>0</v>
      </c>
      <c r="AN39">
        <v>1.212818</v>
      </c>
      <c r="AO39">
        <v>6.468</v>
      </c>
      <c r="AP39">
        <v>12.169499999999999</v>
      </c>
      <c r="AQ39">
        <v>0</v>
      </c>
      <c r="AR39">
        <v>41.4</v>
      </c>
      <c r="AS39">
        <v>37.890520000000002</v>
      </c>
      <c r="AT39">
        <v>15.00135</v>
      </c>
      <c r="AU39">
        <v>0</v>
      </c>
      <c r="AV39">
        <v>0</v>
      </c>
      <c r="AW39">
        <v>77.578920999999994</v>
      </c>
      <c r="AX39">
        <v>74.681529999999995</v>
      </c>
      <c r="AY39">
        <v>8.3406509999999994</v>
      </c>
      <c r="AZ39">
        <v>10.235073</v>
      </c>
      <c r="BA39">
        <v>6.7455150000000001</v>
      </c>
      <c r="BB39">
        <v>5.5340720000000001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3173.7590559999994</v>
      </c>
    </row>
    <row r="40" spans="1:117">
      <c r="A40" t="s">
        <v>82</v>
      </c>
      <c r="B40">
        <v>0</v>
      </c>
      <c r="C40">
        <v>0</v>
      </c>
      <c r="D40">
        <v>31.933814000000002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688.71594800000003</v>
      </c>
      <c r="L40">
        <v>422.44380000000001</v>
      </c>
      <c r="M40">
        <v>96.955941999999993</v>
      </c>
      <c r="N40">
        <v>59.388061999999998</v>
      </c>
      <c r="O40">
        <v>130.58071699999999</v>
      </c>
      <c r="P40">
        <v>125.62832899999999</v>
      </c>
      <c r="Q40">
        <v>22.630299000000001</v>
      </c>
      <c r="R40">
        <v>44.906624999999998</v>
      </c>
      <c r="S40">
        <v>27.63898</v>
      </c>
      <c r="T40">
        <v>3.0945860000000001</v>
      </c>
      <c r="U40">
        <v>418.77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0</v>
      </c>
      <c r="AE40">
        <v>59.175403000000003</v>
      </c>
      <c r="AF40">
        <v>0</v>
      </c>
      <c r="AG40">
        <v>48.587094</v>
      </c>
      <c r="AH40">
        <v>179.96245400000001</v>
      </c>
      <c r="AI40">
        <v>18.308964</v>
      </c>
      <c r="AJ40">
        <v>0</v>
      </c>
      <c r="AK40">
        <v>67.990881000000002</v>
      </c>
      <c r="AL40">
        <v>77.853999999999999</v>
      </c>
      <c r="AM40">
        <v>0</v>
      </c>
      <c r="AN40">
        <v>1.212818</v>
      </c>
      <c r="AO40">
        <v>6.468</v>
      </c>
      <c r="AP40">
        <v>12.169499999999999</v>
      </c>
      <c r="AQ40">
        <v>0</v>
      </c>
      <c r="AR40">
        <v>41.4</v>
      </c>
      <c r="AS40">
        <v>37.890520000000002</v>
      </c>
      <c r="AT40">
        <v>15.00135</v>
      </c>
      <c r="AU40">
        <v>0</v>
      </c>
      <c r="AV40">
        <v>0</v>
      </c>
      <c r="AW40">
        <v>77.578920999999994</v>
      </c>
      <c r="AX40">
        <v>74.681529999999995</v>
      </c>
      <c r="AY40">
        <v>8.3406509999999994</v>
      </c>
      <c r="AZ40">
        <v>10.235073</v>
      </c>
      <c r="BA40">
        <v>6.7455150000000001</v>
      </c>
      <c r="BB40">
        <v>5.5340720000000001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3173.7590559999994</v>
      </c>
    </row>
    <row r="41" spans="1:117">
      <c r="A41" t="s">
        <v>83</v>
      </c>
      <c r="B41">
        <v>0</v>
      </c>
      <c r="C41">
        <v>0</v>
      </c>
      <c r="D41">
        <v>31.933814000000002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688.71594800000003</v>
      </c>
      <c r="L41">
        <v>422.44380000000001</v>
      </c>
      <c r="M41">
        <v>96.955941999999993</v>
      </c>
      <c r="N41">
        <v>59.388061999999998</v>
      </c>
      <c r="O41">
        <v>130.58071699999999</v>
      </c>
      <c r="P41">
        <v>125.62832899999999</v>
      </c>
      <c r="Q41">
        <v>22.630299000000001</v>
      </c>
      <c r="R41">
        <v>44.906624999999998</v>
      </c>
      <c r="S41">
        <v>27.63898</v>
      </c>
      <c r="T41">
        <v>3.0945860000000001</v>
      </c>
      <c r="U41">
        <v>418.77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0</v>
      </c>
      <c r="AE41">
        <v>59.175403000000003</v>
      </c>
      <c r="AF41">
        <v>0</v>
      </c>
      <c r="AG41">
        <v>48.587094</v>
      </c>
      <c r="AH41">
        <v>179.96245400000001</v>
      </c>
      <c r="AI41">
        <v>18.308964</v>
      </c>
      <c r="AJ41">
        <v>0</v>
      </c>
      <c r="AK41">
        <v>67.990881000000002</v>
      </c>
      <c r="AL41">
        <v>74.367999999999995</v>
      </c>
      <c r="AM41">
        <v>0</v>
      </c>
      <c r="AN41">
        <v>1.212818</v>
      </c>
      <c r="AO41">
        <v>6.7619999999999996</v>
      </c>
      <c r="AP41">
        <v>7.0454999999999997</v>
      </c>
      <c r="AQ41">
        <v>0</v>
      </c>
      <c r="AR41">
        <v>41.4</v>
      </c>
      <c r="AS41">
        <v>37.890520000000002</v>
      </c>
      <c r="AT41">
        <v>15.00135</v>
      </c>
      <c r="AU41">
        <v>0</v>
      </c>
      <c r="AV41">
        <v>0</v>
      </c>
      <c r="AW41">
        <v>77.578920999999994</v>
      </c>
      <c r="AX41">
        <v>74.681529999999995</v>
      </c>
      <c r="AY41">
        <v>8.3406509999999994</v>
      </c>
      <c r="AZ41">
        <v>10.235073</v>
      </c>
      <c r="BA41">
        <v>6.7455150000000001</v>
      </c>
      <c r="BB41">
        <v>5.5340720000000001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3165.4430560000001</v>
      </c>
    </row>
    <row r="42" spans="1:117">
      <c r="A42" t="s">
        <v>84</v>
      </c>
      <c r="B42">
        <v>0</v>
      </c>
      <c r="C42">
        <v>0</v>
      </c>
      <c r="D42">
        <v>31.933814000000002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688.71594800000003</v>
      </c>
      <c r="L42">
        <v>422.44380000000001</v>
      </c>
      <c r="M42">
        <v>96.955941999999993</v>
      </c>
      <c r="N42">
        <v>59.388061999999998</v>
      </c>
      <c r="O42">
        <v>130.58071699999999</v>
      </c>
      <c r="P42">
        <v>125.62832899999999</v>
      </c>
      <c r="Q42">
        <v>22.630299000000001</v>
      </c>
      <c r="R42">
        <v>44.906624999999998</v>
      </c>
      <c r="S42">
        <v>27.63898</v>
      </c>
      <c r="T42">
        <v>3.0945860000000001</v>
      </c>
      <c r="U42">
        <v>418.77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0</v>
      </c>
      <c r="AE42">
        <v>59.175403000000003</v>
      </c>
      <c r="AF42">
        <v>0</v>
      </c>
      <c r="AG42">
        <v>48.587094</v>
      </c>
      <c r="AH42">
        <v>179.96245400000001</v>
      </c>
      <c r="AI42">
        <v>18.308964</v>
      </c>
      <c r="AJ42">
        <v>0</v>
      </c>
      <c r="AK42">
        <v>67.990881000000002</v>
      </c>
      <c r="AL42">
        <v>74.367999999999995</v>
      </c>
      <c r="AM42">
        <v>0</v>
      </c>
      <c r="AN42">
        <v>1.212818</v>
      </c>
      <c r="AO42">
        <v>6.7619999999999996</v>
      </c>
      <c r="AP42">
        <v>10.247999999999999</v>
      </c>
      <c r="AQ42">
        <v>0</v>
      </c>
      <c r="AR42">
        <v>41.4</v>
      </c>
      <c r="AS42">
        <v>37.890520000000002</v>
      </c>
      <c r="AT42">
        <v>15.00135</v>
      </c>
      <c r="AU42">
        <v>0</v>
      </c>
      <c r="AV42">
        <v>0</v>
      </c>
      <c r="AW42">
        <v>77.578920999999994</v>
      </c>
      <c r="AX42">
        <v>74.681529999999995</v>
      </c>
      <c r="AY42">
        <v>8.3406509999999994</v>
      </c>
      <c r="AZ42">
        <v>10.235073</v>
      </c>
      <c r="BA42">
        <v>6.7455150000000001</v>
      </c>
      <c r="BB42">
        <v>5.5340720000000001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3168.6455559999999</v>
      </c>
    </row>
    <row r="43" spans="1:117">
      <c r="A43" t="s">
        <v>85</v>
      </c>
      <c r="B43">
        <v>0</v>
      </c>
      <c r="C43">
        <v>0</v>
      </c>
      <c r="D43">
        <v>31.282104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688.71594800000003</v>
      </c>
      <c r="L43">
        <v>422.44380000000001</v>
      </c>
      <c r="M43">
        <v>96.955941999999993</v>
      </c>
      <c r="N43">
        <v>79.184082000000004</v>
      </c>
      <c r="O43">
        <v>130.58071699999999</v>
      </c>
      <c r="P43">
        <v>125.62832899999999</v>
      </c>
      <c r="Q43">
        <v>22.630299000000001</v>
      </c>
      <c r="R43">
        <v>44.906624999999998</v>
      </c>
      <c r="S43">
        <v>27.63898</v>
      </c>
      <c r="T43">
        <v>3.0945860000000001</v>
      </c>
      <c r="U43">
        <v>418.77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0</v>
      </c>
      <c r="AE43">
        <v>59.175403000000003</v>
      </c>
      <c r="AF43">
        <v>0</v>
      </c>
      <c r="AG43">
        <v>48.587094</v>
      </c>
      <c r="AH43">
        <v>179.96245400000001</v>
      </c>
      <c r="AI43">
        <v>18.308964</v>
      </c>
      <c r="AJ43">
        <v>0</v>
      </c>
      <c r="AK43">
        <v>67.990881000000002</v>
      </c>
      <c r="AL43">
        <v>74.367999999999995</v>
      </c>
      <c r="AM43">
        <v>0</v>
      </c>
      <c r="AN43">
        <v>1.212818</v>
      </c>
      <c r="AO43">
        <v>5.88</v>
      </c>
      <c r="AP43">
        <v>10.247999999999999</v>
      </c>
      <c r="AQ43">
        <v>0</v>
      </c>
      <c r="AR43">
        <v>48.576000000000001</v>
      </c>
      <c r="AS43">
        <v>37.890520000000002</v>
      </c>
      <c r="AT43">
        <v>15.00135</v>
      </c>
      <c r="AU43">
        <v>0</v>
      </c>
      <c r="AV43">
        <v>0</v>
      </c>
      <c r="AW43">
        <v>77.578920999999994</v>
      </c>
      <c r="AX43">
        <v>74.681529999999995</v>
      </c>
      <c r="AY43">
        <v>8.3406509999999994</v>
      </c>
      <c r="AZ43">
        <v>10.235073</v>
      </c>
      <c r="BA43">
        <v>6.7455150000000001</v>
      </c>
      <c r="BB43">
        <v>5.5340720000000001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3194.0838659999995</v>
      </c>
    </row>
    <row r="44" spans="1:117">
      <c r="A44" t="s">
        <v>86</v>
      </c>
      <c r="B44">
        <v>0</v>
      </c>
      <c r="C44">
        <v>0</v>
      </c>
      <c r="D44">
        <v>31.282104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688.71594800000003</v>
      </c>
      <c r="L44">
        <v>422.44380000000001</v>
      </c>
      <c r="M44">
        <v>96.955941999999993</v>
      </c>
      <c r="N44">
        <v>85.782756000000006</v>
      </c>
      <c r="O44">
        <v>130.58071699999999</v>
      </c>
      <c r="P44">
        <v>125.62832899999999</v>
      </c>
      <c r="Q44">
        <v>22.630299000000001</v>
      </c>
      <c r="R44">
        <v>44.906624999999998</v>
      </c>
      <c r="S44">
        <v>27.63898</v>
      </c>
      <c r="T44">
        <v>3.0945860000000001</v>
      </c>
      <c r="U44">
        <v>418.77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0</v>
      </c>
      <c r="AE44">
        <v>59.175403000000003</v>
      </c>
      <c r="AF44">
        <v>0</v>
      </c>
      <c r="AG44">
        <v>48.587094</v>
      </c>
      <c r="AH44">
        <v>179.96245400000001</v>
      </c>
      <c r="AI44">
        <v>18.308964</v>
      </c>
      <c r="AJ44">
        <v>0</v>
      </c>
      <c r="AK44">
        <v>67.990881000000002</v>
      </c>
      <c r="AL44">
        <v>74.367999999999995</v>
      </c>
      <c r="AM44">
        <v>0</v>
      </c>
      <c r="AN44">
        <v>1.212818</v>
      </c>
      <c r="AO44">
        <v>5.88</v>
      </c>
      <c r="AP44">
        <v>10.247999999999999</v>
      </c>
      <c r="AQ44">
        <v>0</v>
      </c>
      <c r="AR44">
        <v>48.576000000000001</v>
      </c>
      <c r="AS44">
        <v>37.890520000000002</v>
      </c>
      <c r="AT44">
        <v>15.00135</v>
      </c>
      <c r="AU44">
        <v>0</v>
      </c>
      <c r="AV44">
        <v>0</v>
      </c>
      <c r="AW44">
        <v>77.578920999999994</v>
      </c>
      <c r="AX44">
        <v>74.681529999999995</v>
      </c>
      <c r="AY44">
        <v>8.3406509999999994</v>
      </c>
      <c r="AZ44">
        <v>10.235073</v>
      </c>
      <c r="BA44">
        <v>6.7455150000000001</v>
      </c>
      <c r="BB44">
        <v>5.5340720000000001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3200.6825399999998</v>
      </c>
    </row>
    <row r="45" spans="1:117">
      <c r="A45" t="s">
        <v>87</v>
      </c>
      <c r="B45">
        <v>0</v>
      </c>
      <c r="C45">
        <v>0</v>
      </c>
      <c r="D45">
        <v>31.282104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688.71594800000003</v>
      </c>
      <c r="L45">
        <v>422.44380000000001</v>
      </c>
      <c r="M45">
        <v>96.955941999999993</v>
      </c>
      <c r="N45">
        <v>85.782756000000006</v>
      </c>
      <c r="O45">
        <v>130.58071699999999</v>
      </c>
      <c r="P45">
        <v>125.62832899999999</v>
      </c>
      <c r="Q45">
        <v>22.630299000000001</v>
      </c>
      <c r="R45">
        <v>44.906624999999998</v>
      </c>
      <c r="S45">
        <v>27.63898</v>
      </c>
      <c r="T45">
        <v>3.0945860000000001</v>
      </c>
      <c r="U45">
        <v>418.77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0</v>
      </c>
      <c r="AE45">
        <v>59.175403000000003</v>
      </c>
      <c r="AF45">
        <v>0</v>
      </c>
      <c r="AG45">
        <v>48.587094</v>
      </c>
      <c r="AH45">
        <v>179.96245400000001</v>
      </c>
      <c r="AI45">
        <v>18.308964</v>
      </c>
      <c r="AJ45">
        <v>0</v>
      </c>
      <c r="AK45">
        <v>67.990881000000002</v>
      </c>
      <c r="AL45">
        <v>74.367999999999995</v>
      </c>
      <c r="AM45">
        <v>0</v>
      </c>
      <c r="AN45">
        <v>1.212818</v>
      </c>
      <c r="AO45">
        <v>7.4969999999999999</v>
      </c>
      <c r="AP45">
        <v>10.247999999999999</v>
      </c>
      <c r="AQ45">
        <v>0</v>
      </c>
      <c r="AR45">
        <v>48.576000000000001</v>
      </c>
      <c r="AS45">
        <v>37.890520000000002</v>
      </c>
      <c r="AT45">
        <v>15.00135</v>
      </c>
      <c r="AU45">
        <v>0</v>
      </c>
      <c r="AV45">
        <v>0</v>
      </c>
      <c r="AW45">
        <v>77.578920999999994</v>
      </c>
      <c r="AX45">
        <v>74.681529999999995</v>
      </c>
      <c r="AY45">
        <v>8.3406509999999994</v>
      </c>
      <c r="AZ45">
        <v>10.235073</v>
      </c>
      <c r="BA45">
        <v>6.7455150000000001</v>
      </c>
      <c r="BB45">
        <v>5.5340720000000001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3202.2995399999995</v>
      </c>
    </row>
    <row r="46" spans="1:117">
      <c r="A46" t="s">
        <v>88</v>
      </c>
      <c r="B46">
        <v>0</v>
      </c>
      <c r="C46">
        <v>0</v>
      </c>
      <c r="D46">
        <v>31.282104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688.71594800000003</v>
      </c>
      <c r="L46">
        <v>422.44380000000001</v>
      </c>
      <c r="M46">
        <v>96.955941999999993</v>
      </c>
      <c r="N46">
        <v>92.381428999999997</v>
      </c>
      <c r="O46">
        <v>130.58071699999999</v>
      </c>
      <c r="P46">
        <v>125.62832899999999</v>
      </c>
      <c r="Q46">
        <v>22.630299000000001</v>
      </c>
      <c r="R46">
        <v>44.906624999999998</v>
      </c>
      <c r="S46">
        <v>27.63898</v>
      </c>
      <c r="T46">
        <v>3.0945860000000001</v>
      </c>
      <c r="U46">
        <v>418.77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0</v>
      </c>
      <c r="AE46">
        <v>59.175403000000003</v>
      </c>
      <c r="AF46">
        <v>0</v>
      </c>
      <c r="AG46">
        <v>48.587094</v>
      </c>
      <c r="AH46">
        <v>179.96245400000001</v>
      </c>
      <c r="AI46">
        <v>18.308964</v>
      </c>
      <c r="AJ46">
        <v>0</v>
      </c>
      <c r="AK46">
        <v>67.990881000000002</v>
      </c>
      <c r="AL46">
        <v>74.367999999999995</v>
      </c>
      <c r="AM46">
        <v>0</v>
      </c>
      <c r="AN46">
        <v>1.212818</v>
      </c>
      <c r="AO46">
        <v>7.4969999999999999</v>
      </c>
      <c r="AP46">
        <v>10.247999999999999</v>
      </c>
      <c r="AQ46">
        <v>0</v>
      </c>
      <c r="AR46">
        <v>48.576000000000001</v>
      </c>
      <c r="AS46">
        <v>37.890520000000002</v>
      </c>
      <c r="AT46">
        <v>15.00135</v>
      </c>
      <c r="AU46">
        <v>0</v>
      </c>
      <c r="AV46">
        <v>0</v>
      </c>
      <c r="AW46">
        <v>77.578920999999994</v>
      </c>
      <c r="AX46">
        <v>74.681529999999995</v>
      </c>
      <c r="AY46">
        <v>8.3406509999999994</v>
      </c>
      <c r="AZ46">
        <v>10.235073</v>
      </c>
      <c r="BA46">
        <v>6.7455150000000001</v>
      </c>
      <c r="BB46">
        <v>5.5340720000000001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3208.8982129999995</v>
      </c>
    </row>
    <row r="47" spans="1:117">
      <c r="A47" t="s">
        <v>89</v>
      </c>
      <c r="B47">
        <v>0</v>
      </c>
      <c r="C47">
        <v>0</v>
      </c>
      <c r="D47">
        <v>31.282104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688.71594800000003</v>
      </c>
      <c r="L47">
        <v>422.44380000000001</v>
      </c>
      <c r="M47">
        <v>96.955941999999993</v>
      </c>
      <c r="N47">
        <v>98.980102000000002</v>
      </c>
      <c r="O47">
        <v>130.58071699999999</v>
      </c>
      <c r="P47">
        <v>125.62832899999999</v>
      </c>
      <c r="Q47">
        <v>22.630299000000001</v>
      </c>
      <c r="R47">
        <v>44.906624999999998</v>
      </c>
      <c r="S47">
        <v>27.63898</v>
      </c>
      <c r="T47">
        <v>3.0945860000000001</v>
      </c>
      <c r="U47">
        <v>418.77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0</v>
      </c>
      <c r="AE47">
        <v>59.175403000000003</v>
      </c>
      <c r="AF47">
        <v>0</v>
      </c>
      <c r="AG47">
        <v>48.587094</v>
      </c>
      <c r="AH47">
        <v>179.96245400000001</v>
      </c>
      <c r="AI47">
        <v>16.783217</v>
      </c>
      <c r="AJ47">
        <v>0</v>
      </c>
      <c r="AK47">
        <v>67.990881000000002</v>
      </c>
      <c r="AL47">
        <v>51.128</v>
      </c>
      <c r="AM47">
        <v>0</v>
      </c>
      <c r="AN47">
        <v>1.212818</v>
      </c>
      <c r="AO47">
        <v>6.468</v>
      </c>
      <c r="AP47">
        <v>10.760400000000001</v>
      </c>
      <c r="AQ47">
        <v>0</v>
      </c>
      <c r="AR47">
        <v>48.576000000000001</v>
      </c>
      <c r="AS47">
        <v>37.890520000000002</v>
      </c>
      <c r="AT47">
        <v>15.00135</v>
      </c>
      <c r="AU47">
        <v>0</v>
      </c>
      <c r="AV47">
        <v>0</v>
      </c>
      <c r="AW47">
        <v>77.578920999999994</v>
      </c>
      <c r="AX47">
        <v>74.681529999999995</v>
      </c>
      <c r="AY47">
        <v>8.3406509999999994</v>
      </c>
      <c r="AZ47">
        <v>10.235073</v>
      </c>
      <c r="BA47">
        <v>6.7455150000000001</v>
      </c>
      <c r="BB47">
        <v>5.5340720000000001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3190.2145390000001</v>
      </c>
    </row>
    <row r="48" spans="1:117">
      <c r="A48" t="s">
        <v>90</v>
      </c>
      <c r="B48">
        <v>0</v>
      </c>
      <c r="C48">
        <v>0</v>
      </c>
      <c r="D48">
        <v>31.282104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688.71594800000003</v>
      </c>
      <c r="L48">
        <v>422.44380000000001</v>
      </c>
      <c r="M48">
        <v>97.055942000000002</v>
      </c>
      <c r="N48">
        <v>98.980102000000002</v>
      </c>
      <c r="O48">
        <v>130.58071699999999</v>
      </c>
      <c r="P48">
        <v>125.62832899999999</v>
      </c>
      <c r="Q48">
        <v>22.630299000000001</v>
      </c>
      <c r="R48">
        <v>44.906624999999998</v>
      </c>
      <c r="S48">
        <v>27.63898</v>
      </c>
      <c r="T48">
        <v>3.0945860000000001</v>
      </c>
      <c r="U48">
        <v>418.77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0</v>
      </c>
      <c r="AE48">
        <v>59.175403000000003</v>
      </c>
      <c r="AF48">
        <v>0</v>
      </c>
      <c r="AG48">
        <v>48.587094</v>
      </c>
      <c r="AH48">
        <v>179.96245400000001</v>
      </c>
      <c r="AI48">
        <v>16.783217</v>
      </c>
      <c r="AJ48">
        <v>0</v>
      </c>
      <c r="AK48">
        <v>67.990881000000002</v>
      </c>
      <c r="AL48">
        <v>51.128</v>
      </c>
      <c r="AM48">
        <v>0</v>
      </c>
      <c r="AN48">
        <v>1.212818</v>
      </c>
      <c r="AO48">
        <v>6.468</v>
      </c>
      <c r="AP48">
        <v>10.760400000000001</v>
      </c>
      <c r="AQ48">
        <v>0</v>
      </c>
      <c r="AR48">
        <v>48.576000000000001</v>
      </c>
      <c r="AS48">
        <v>37.890520000000002</v>
      </c>
      <c r="AT48">
        <v>15.00135</v>
      </c>
      <c r="AU48">
        <v>0</v>
      </c>
      <c r="AV48">
        <v>0</v>
      </c>
      <c r="AW48">
        <v>77.578920999999994</v>
      </c>
      <c r="AX48">
        <v>74.681529999999995</v>
      </c>
      <c r="AY48">
        <v>8.3406509999999994</v>
      </c>
      <c r="AZ48">
        <v>10.235073</v>
      </c>
      <c r="BA48">
        <v>6.7455150000000001</v>
      </c>
      <c r="BB48">
        <v>5.5340720000000001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3190.314539</v>
      </c>
    </row>
    <row r="49" spans="1:117">
      <c r="A49" t="s">
        <v>91</v>
      </c>
      <c r="B49">
        <v>0</v>
      </c>
      <c r="C49">
        <v>0</v>
      </c>
      <c r="D49">
        <v>31.282104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688.71594800000003</v>
      </c>
      <c r="L49">
        <v>422.44380000000001</v>
      </c>
      <c r="M49">
        <v>97.055942000000002</v>
      </c>
      <c r="N49">
        <v>105.578776</v>
      </c>
      <c r="O49">
        <v>130.58071699999999</v>
      </c>
      <c r="P49">
        <v>125.62832899999999</v>
      </c>
      <c r="Q49">
        <v>22.630299000000001</v>
      </c>
      <c r="R49">
        <v>44.906624999999998</v>
      </c>
      <c r="S49">
        <v>27.63898</v>
      </c>
      <c r="T49">
        <v>3.0945860000000001</v>
      </c>
      <c r="U49">
        <v>418.77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0</v>
      </c>
      <c r="AE49">
        <v>59.175403000000003</v>
      </c>
      <c r="AF49">
        <v>0</v>
      </c>
      <c r="AG49">
        <v>48.587094</v>
      </c>
      <c r="AH49">
        <v>179.96245400000001</v>
      </c>
      <c r="AI49">
        <v>16.783217</v>
      </c>
      <c r="AJ49">
        <v>0</v>
      </c>
      <c r="AK49">
        <v>67.990881000000002</v>
      </c>
      <c r="AL49">
        <v>51.128</v>
      </c>
      <c r="AM49">
        <v>0</v>
      </c>
      <c r="AN49">
        <v>1.212818</v>
      </c>
      <c r="AO49">
        <v>6.468</v>
      </c>
      <c r="AP49">
        <v>10.760400000000001</v>
      </c>
      <c r="AQ49">
        <v>0</v>
      </c>
      <c r="AR49">
        <v>30.911999999999999</v>
      </c>
      <c r="AS49">
        <v>37.890520000000002</v>
      </c>
      <c r="AT49">
        <v>15.00135</v>
      </c>
      <c r="AU49">
        <v>0</v>
      </c>
      <c r="AV49">
        <v>0</v>
      </c>
      <c r="AW49">
        <v>77.578920999999994</v>
      </c>
      <c r="AX49">
        <v>74.681529999999995</v>
      </c>
      <c r="AY49">
        <v>8.3406509999999994</v>
      </c>
      <c r="AZ49">
        <v>10.235073</v>
      </c>
      <c r="BA49">
        <v>6.7455150000000001</v>
      </c>
      <c r="BB49">
        <v>5.5340720000000001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3179.2492129999996</v>
      </c>
    </row>
    <row r="50" spans="1:117">
      <c r="A50" t="s">
        <v>92</v>
      </c>
      <c r="B50">
        <v>0</v>
      </c>
      <c r="C50">
        <v>0</v>
      </c>
      <c r="D50">
        <v>31.282104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688.71594800000003</v>
      </c>
      <c r="L50">
        <v>422.44380000000001</v>
      </c>
      <c r="M50">
        <v>97.055942000000002</v>
      </c>
      <c r="N50">
        <v>112.17744999999999</v>
      </c>
      <c r="O50">
        <v>130.58071699999999</v>
      </c>
      <c r="P50">
        <v>125.62832899999999</v>
      </c>
      <c r="Q50">
        <v>22.630299000000001</v>
      </c>
      <c r="R50">
        <v>44.906624999999998</v>
      </c>
      <c r="S50">
        <v>27.63898</v>
      </c>
      <c r="T50">
        <v>3.0945860000000001</v>
      </c>
      <c r="U50">
        <v>418.77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0</v>
      </c>
      <c r="AE50">
        <v>59.175403000000003</v>
      </c>
      <c r="AF50">
        <v>0</v>
      </c>
      <c r="AG50">
        <v>48.587094</v>
      </c>
      <c r="AH50">
        <v>179.96245400000001</v>
      </c>
      <c r="AI50">
        <v>0</v>
      </c>
      <c r="AJ50">
        <v>0</v>
      </c>
      <c r="AK50">
        <v>67.990881000000002</v>
      </c>
      <c r="AL50">
        <v>51.128</v>
      </c>
      <c r="AM50">
        <v>0</v>
      </c>
      <c r="AN50">
        <v>1.212818</v>
      </c>
      <c r="AO50">
        <v>6.468</v>
      </c>
      <c r="AP50">
        <v>10.760400000000001</v>
      </c>
      <c r="AQ50">
        <v>0</v>
      </c>
      <c r="AR50">
        <v>30.911999999999999</v>
      </c>
      <c r="AS50">
        <v>37.890520000000002</v>
      </c>
      <c r="AT50">
        <v>15.00135</v>
      </c>
      <c r="AU50">
        <v>0</v>
      </c>
      <c r="AV50">
        <v>0</v>
      </c>
      <c r="AW50">
        <v>77.578920999999994</v>
      </c>
      <c r="AX50">
        <v>74.681529999999995</v>
      </c>
      <c r="AY50">
        <v>8.3406509999999994</v>
      </c>
      <c r="AZ50">
        <v>10.235073</v>
      </c>
      <c r="BA50">
        <v>6.7455150000000001</v>
      </c>
      <c r="BB50">
        <v>5.5340720000000001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3169.0646699999993</v>
      </c>
    </row>
    <row r="51" spans="1:117">
      <c r="A51" t="s">
        <v>93</v>
      </c>
      <c r="B51">
        <v>0</v>
      </c>
      <c r="C51">
        <v>0</v>
      </c>
      <c r="D51">
        <v>30.630393999999999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688.71594800000003</v>
      </c>
      <c r="L51">
        <v>422.44380000000001</v>
      </c>
      <c r="M51">
        <v>97.055942000000002</v>
      </c>
      <c r="N51">
        <v>118.776123</v>
      </c>
      <c r="O51">
        <v>130.58071699999999</v>
      </c>
      <c r="P51">
        <v>125.62832899999999</v>
      </c>
      <c r="Q51">
        <v>22.630299000000001</v>
      </c>
      <c r="R51">
        <v>44.906624999999998</v>
      </c>
      <c r="S51">
        <v>27.63898</v>
      </c>
      <c r="T51">
        <v>3.0945860000000001</v>
      </c>
      <c r="U51">
        <v>418.77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0</v>
      </c>
      <c r="AE51">
        <v>59.175403000000003</v>
      </c>
      <c r="AF51">
        <v>0</v>
      </c>
      <c r="AG51">
        <v>48.587094</v>
      </c>
      <c r="AH51">
        <v>179.96245400000001</v>
      </c>
      <c r="AI51">
        <v>0</v>
      </c>
      <c r="AJ51">
        <v>0</v>
      </c>
      <c r="AK51">
        <v>67.990881000000002</v>
      </c>
      <c r="AL51">
        <v>51.128</v>
      </c>
      <c r="AM51">
        <v>0</v>
      </c>
      <c r="AN51">
        <v>1.212818</v>
      </c>
      <c r="AO51">
        <v>6.468</v>
      </c>
      <c r="AP51">
        <v>10.760400000000001</v>
      </c>
      <c r="AQ51">
        <v>0</v>
      </c>
      <c r="AR51">
        <v>30.911999999999999</v>
      </c>
      <c r="AS51">
        <v>37.890520000000002</v>
      </c>
      <c r="AT51">
        <v>15.00135</v>
      </c>
      <c r="AU51">
        <v>0</v>
      </c>
      <c r="AV51">
        <v>0</v>
      </c>
      <c r="AW51">
        <v>77.578920999999994</v>
      </c>
      <c r="AX51">
        <v>74.681529999999995</v>
      </c>
      <c r="AY51">
        <v>8.3406509999999994</v>
      </c>
      <c r="AZ51">
        <v>10.235073</v>
      </c>
      <c r="BA51">
        <v>6.7455150000000001</v>
      </c>
      <c r="BB51">
        <v>5.5340720000000001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3175.0116329999996</v>
      </c>
    </row>
    <row r="52" spans="1:117">
      <c r="A52" t="s">
        <v>94</v>
      </c>
      <c r="B52">
        <v>0</v>
      </c>
      <c r="C52">
        <v>0</v>
      </c>
      <c r="D52">
        <v>30.630393999999999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688.71594800000003</v>
      </c>
      <c r="L52">
        <v>422.44380000000001</v>
      </c>
      <c r="M52">
        <v>97.055942000000002</v>
      </c>
      <c r="N52">
        <v>124.384995</v>
      </c>
      <c r="O52">
        <v>130.58071699999999</v>
      </c>
      <c r="P52">
        <v>125.62832899999999</v>
      </c>
      <c r="Q52">
        <v>22.630299000000001</v>
      </c>
      <c r="R52">
        <v>44.906624999999998</v>
      </c>
      <c r="S52">
        <v>27.63898</v>
      </c>
      <c r="T52">
        <v>3.0945860000000001</v>
      </c>
      <c r="U52">
        <v>418.77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0</v>
      </c>
      <c r="AE52">
        <v>59.175403000000003</v>
      </c>
      <c r="AF52">
        <v>0</v>
      </c>
      <c r="AG52">
        <v>48.587094</v>
      </c>
      <c r="AH52">
        <v>179.96245400000001</v>
      </c>
      <c r="AI52">
        <v>0</v>
      </c>
      <c r="AJ52">
        <v>0</v>
      </c>
      <c r="AK52">
        <v>67.990881000000002</v>
      </c>
      <c r="AL52">
        <v>51.128</v>
      </c>
      <c r="AM52">
        <v>0</v>
      </c>
      <c r="AN52">
        <v>1.212818</v>
      </c>
      <c r="AO52">
        <v>6.468</v>
      </c>
      <c r="AP52">
        <v>10.760400000000001</v>
      </c>
      <c r="AQ52">
        <v>0</v>
      </c>
      <c r="AR52">
        <v>30.911999999999999</v>
      </c>
      <c r="AS52">
        <v>37.890520000000002</v>
      </c>
      <c r="AT52">
        <v>15.00135</v>
      </c>
      <c r="AU52">
        <v>0</v>
      </c>
      <c r="AV52">
        <v>0</v>
      </c>
      <c r="AW52">
        <v>77.578920999999994</v>
      </c>
      <c r="AX52">
        <v>74.681529999999995</v>
      </c>
      <c r="AY52">
        <v>8.3406509999999994</v>
      </c>
      <c r="AZ52">
        <v>10.235073</v>
      </c>
      <c r="BA52">
        <v>6.7455150000000001</v>
      </c>
      <c r="BB52">
        <v>5.5340720000000001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3180.6205049999999</v>
      </c>
    </row>
    <row r="53" spans="1:117">
      <c r="A53" t="s">
        <v>95</v>
      </c>
      <c r="B53">
        <v>0</v>
      </c>
      <c r="C53">
        <v>0</v>
      </c>
      <c r="D53">
        <v>30.630393999999999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688.71594800000003</v>
      </c>
      <c r="L53">
        <v>422.44380000000001</v>
      </c>
      <c r="M53">
        <v>97.055942000000002</v>
      </c>
      <c r="N53">
        <v>124.384995</v>
      </c>
      <c r="O53">
        <v>130.58071699999999</v>
      </c>
      <c r="P53">
        <v>137.707976</v>
      </c>
      <c r="Q53">
        <v>22.630299000000001</v>
      </c>
      <c r="R53">
        <v>44.906624999999998</v>
      </c>
      <c r="S53">
        <v>27.63898</v>
      </c>
      <c r="T53">
        <v>3.0945860000000001</v>
      </c>
      <c r="U53">
        <v>418.77</v>
      </c>
      <c r="V53">
        <v>20.801072000000001</v>
      </c>
      <c r="W53">
        <v>44.311</v>
      </c>
      <c r="X53">
        <v>148.30237500000001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0</v>
      </c>
      <c r="AE53">
        <v>59.175403000000003</v>
      </c>
      <c r="AF53">
        <v>0</v>
      </c>
      <c r="AG53">
        <v>48.587094</v>
      </c>
      <c r="AH53">
        <v>179.96245400000001</v>
      </c>
      <c r="AI53">
        <v>0</v>
      </c>
      <c r="AJ53">
        <v>0</v>
      </c>
      <c r="AK53">
        <v>67.990881000000002</v>
      </c>
      <c r="AL53">
        <v>51.128</v>
      </c>
      <c r="AM53">
        <v>0</v>
      </c>
      <c r="AN53">
        <v>1.212818</v>
      </c>
      <c r="AO53">
        <v>6.468</v>
      </c>
      <c r="AP53">
        <v>10.760400000000001</v>
      </c>
      <c r="AQ53">
        <v>0</v>
      </c>
      <c r="AR53">
        <v>30.911999999999999</v>
      </c>
      <c r="AS53">
        <v>37.890520000000002</v>
      </c>
      <c r="AT53">
        <v>15.00135</v>
      </c>
      <c r="AU53">
        <v>0</v>
      </c>
      <c r="AV53">
        <v>0</v>
      </c>
      <c r="AW53">
        <v>77.578920999999994</v>
      </c>
      <c r="AX53">
        <v>74.681529999999995</v>
      </c>
      <c r="AY53">
        <v>8.3406509999999994</v>
      </c>
      <c r="AZ53">
        <v>10.235073</v>
      </c>
      <c r="BA53">
        <v>6.7455150000000001</v>
      </c>
      <c r="BB53">
        <v>5.5340720000000001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3192.7001519999999</v>
      </c>
    </row>
    <row r="54" spans="1:117">
      <c r="A54" t="s">
        <v>96</v>
      </c>
      <c r="B54">
        <v>0</v>
      </c>
      <c r="C54">
        <v>0</v>
      </c>
      <c r="D54">
        <v>30.630393999999999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688.71594800000003</v>
      </c>
      <c r="L54">
        <v>422.44380000000001</v>
      </c>
      <c r="M54">
        <v>97.055942000000002</v>
      </c>
      <c r="N54">
        <v>124.384995</v>
      </c>
      <c r="O54">
        <v>130.58071699999999</v>
      </c>
      <c r="P54">
        <v>139.31859499999999</v>
      </c>
      <c r="Q54">
        <v>22.630299000000001</v>
      </c>
      <c r="R54">
        <v>44.906624999999998</v>
      </c>
      <c r="S54">
        <v>27.63898</v>
      </c>
      <c r="T54">
        <v>3.0945860000000001</v>
      </c>
      <c r="U54">
        <v>418.77</v>
      </c>
      <c r="V54">
        <v>20.801072000000001</v>
      </c>
      <c r="W54">
        <v>44.311</v>
      </c>
      <c r="X54">
        <v>148.30237500000001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0</v>
      </c>
      <c r="AE54">
        <v>59.175403000000003</v>
      </c>
      <c r="AF54">
        <v>0</v>
      </c>
      <c r="AG54">
        <v>48.587094</v>
      </c>
      <c r="AH54">
        <v>179.96245400000001</v>
      </c>
      <c r="AI54">
        <v>0</v>
      </c>
      <c r="AJ54">
        <v>0</v>
      </c>
      <c r="AK54">
        <v>67.990881000000002</v>
      </c>
      <c r="AL54">
        <v>51.128</v>
      </c>
      <c r="AM54">
        <v>0</v>
      </c>
      <c r="AN54">
        <v>1.212818</v>
      </c>
      <c r="AO54">
        <v>6.468</v>
      </c>
      <c r="AP54">
        <v>10.760400000000001</v>
      </c>
      <c r="AQ54">
        <v>0</v>
      </c>
      <c r="AR54">
        <v>30.911999999999999</v>
      </c>
      <c r="AS54">
        <v>37.890520000000002</v>
      </c>
      <c r="AT54">
        <v>15.00135</v>
      </c>
      <c r="AU54">
        <v>0</v>
      </c>
      <c r="AV54">
        <v>0</v>
      </c>
      <c r="AW54">
        <v>77.578920999999994</v>
      </c>
      <c r="AX54">
        <v>74.681529999999995</v>
      </c>
      <c r="AY54">
        <v>8.3406509999999994</v>
      </c>
      <c r="AZ54">
        <v>10.235073</v>
      </c>
      <c r="BA54">
        <v>6.7455150000000001</v>
      </c>
      <c r="BB54">
        <v>5.5340720000000001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3194.3107709999999</v>
      </c>
    </row>
    <row r="55" spans="1:117">
      <c r="A55" t="s">
        <v>97</v>
      </c>
      <c r="B55">
        <v>0</v>
      </c>
      <c r="C55">
        <v>0</v>
      </c>
      <c r="D55">
        <v>30.630393999999999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688.71594800000003</v>
      </c>
      <c r="L55">
        <v>422.44380000000001</v>
      </c>
      <c r="M55">
        <v>97.055942000000002</v>
      </c>
      <c r="N55">
        <v>124.384995</v>
      </c>
      <c r="O55">
        <v>130.58071699999999</v>
      </c>
      <c r="P55">
        <v>140.929215</v>
      </c>
      <c r="Q55">
        <v>22.630299000000001</v>
      </c>
      <c r="R55">
        <v>44.906624999999998</v>
      </c>
      <c r="S55">
        <v>27.63898</v>
      </c>
      <c r="T55">
        <v>3.0945860000000001</v>
      </c>
      <c r="U55">
        <v>418.77</v>
      </c>
      <c r="V55">
        <v>20.801072000000001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0</v>
      </c>
      <c r="AE55">
        <v>59.175403000000003</v>
      </c>
      <c r="AF55">
        <v>0</v>
      </c>
      <c r="AG55">
        <v>48.587094</v>
      </c>
      <c r="AH55">
        <v>179.96245400000001</v>
      </c>
      <c r="AI55">
        <v>0</v>
      </c>
      <c r="AJ55">
        <v>0</v>
      </c>
      <c r="AK55">
        <v>67.990881000000002</v>
      </c>
      <c r="AL55">
        <v>65.072000000000003</v>
      </c>
      <c r="AM55">
        <v>0</v>
      </c>
      <c r="AN55">
        <v>1.212818</v>
      </c>
      <c r="AO55">
        <v>6.468</v>
      </c>
      <c r="AP55">
        <v>10.760400000000001</v>
      </c>
      <c r="AQ55">
        <v>0</v>
      </c>
      <c r="AR55">
        <v>30.911999999999999</v>
      </c>
      <c r="AS55">
        <v>37.890520000000002</v>
      </c>
      <c r="AT55">
        <v>15.00135</v>
      </c>
      <c r="AU55">
        <v>0</v>
      </c>
      <c r="AV55">
        <v>0</v>
      </c>
      <c r="AW55">
        <v>77.578920999999994</v>
      </c>
      <c r="AX55">
        <v>74.681529999999995</v>
      </c>
      <c r="AY55">
        <v>8.3406509999999994</v>
      </c>
      <c r="AZ55">
        <v>10.235073</v>
      </c>
      <c r="BA55">
        <v>6.7455150000000001</v>
      </c>
      <c r="BB55">
        <v>5.5340720000000001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3209.8653909999998</v>
      </c>
    </row>
    <row r="56" spans="1:117">
      <c r="A56" t="s">
        <v>98</v>
      </c>
      <c r="B56">
        <v>0</v>
      </c>
      <c r="C56">
        <v>0</v>
      </c>
      <c r="D56">
        <v>30.630393999999999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688.71594800000003</v>
      </c>
      <c r="L56">
        <v>422.44380000000001</v>
      </c>
      <c r="M56">
        <v>97.055942000000002</v>
      </c>
      <c r="N56">
        <v>124.384995</v>
      </c>
      <c r="O56">
        <v>130.58071699999999</v>
      </c>
      <c r="P56">
        <v>142.53983500000001</v>
      </c>
      <c r="Q56">
        <v>22.630299000000001</v>
      </c>
      <c r="R56">
        <v>44.906624999999998</v>
      </c>
      <c r="S56">
        <v>27.63898</v>
      </c>
      <c r="T56">
        <v>3.0945860000000001</v>
      </c>
      <c r="U56">
        <v>418.77</v>
      </c>
      <c r="V56">
        <v>20.801072000000001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0</v>
      </c>
      <c r="AE56">
        <v>59.175403000000003</v>
      </c>
      <c r="AF56">
        <v>0</v>
      </c>
      <c r="AG56">
        <v>48.587094</v>
      </c>
      <c r="AH56">
        <v>179.96245400000001</v>
      </c>
      <c r="AI56">
        <v>0</v>
      </c>
      <c r="AJ56">
        <v>0</v>
      </c>
      <c r="AK56">
        <v>67.990881000000002</v>
      </c>
      <c r="AL56">
        <v>76.691999999999993</v>
      </c>
      <c r="AM56">
        <v>0</v>
      </c>
      <c r="AN56">
        <v>1.212818</v>
      </c>
      <c r="AO56">
        <v>6.468</v>
      </c>
      <c r="AP56">
        <v>10.760400000000001</v>
      </c>
      <c r="AQ56">
        <v>0</v>
      </c>
      <c r="AR56">
        <v>30.911999999999999</v>
      </c>
      <c r="AS56">
        <v>37.890520000000002</v>
      </c>
      <c r="AT56">
        <v>15.00135</v>
      </c>
      <c r="AU56">
        <v>0</v>
      </c>
      <c r="AV56">
        <v>0</v>
      </c>
      <c r="AW56">
        <v>77.578920999999994</v>
      </c>
      <c r="AX56">
        <v>74.681529999999995</v>
      </c>
      <c r="AY56">
        <v>8.3406509999999994</v>
      </c>
      <c r="AZ56">
        <v>10.235073</v>
      </c>
      <c r="BA56">
        <v>6.7455150000000001</v>
      </c>
      <c r="BB56">
        <v>5.5340720000000001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3223.0960109999996</v>
      </c>
    </row>
    <row r="57" spans="1:117">
      <c r="A57" t="s">
        <v>99</v>
      </c>
      <c r="B57">
        <v>0</v>
      </c>
      <c r="C57">
        <v>0</v>
      </c>
      <c r="D57">
        <v>30.630393999999999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688.71594800000003</v>
      </c>
      <c r="L57">
        <v>422.44380000000001</v>
      </c>
      <c r="M57">
        <v>97.055942000000002</v>
      </c>
      <c r="N57">
        <v>124.384995</v>
      </c>
      <c r="O57">
        <v>130.58071699999999</v>
      </c>
      <c r="P57">
        <v>144.150454</v>
      </c>
      <c r="Q57">
        <v>22.630299000000001</v>
      </c>
      <c r="R57">
        <v>44.906624999999998</v>
      </c>
      <c r="S57">
        <v>27.63898</v>
      </c>
      <c r="T57">
        <v>3.0945860000000001</v>
      </c>
      <c r="U57">
        <v>418.77</v>
      </c>
      <c r="V57">
        <v>20.801072000000001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0</v>
      </c>
      <c r="AE57">
        <v>59.175403000000003</v>
      </c>
      <c r="AF57">
        <v>0</v>
      </c>
      <c r="AG57">
        <v>48.587094</v>
      </c>
      <c r="AH57">
        <v>179.96245400000001</v>
      </c>
      <c r="AI57">
        <v>0</v>
      </c>
      <c r="AJ57">
        <v>0</v>
      </c>
      <c r="AK57">
        <v>67.990881000000002</v>
      </c>
      <c r="AL57">
        <v>76.691999999999993</v>
      </c>
      <c r="AM57">
        <v>0</v>
      </c>
      <c r="AN57">
        <v>1.212818</v>
      </c>
      <c r="AO57">
        <v>6.468</v>
      </c>
      <c r="AP57">
        <v>10.760400000000001</v>
      </c>
      <c r="AQ57">
        <v>0</v>
      </c>
      <c r="AR57">
        <v>30.911999999999999</v>
      </c>
      <c r="AS57">
        <v>37.890520000000002</v>
      </c>
      <c r="AT57">
        <v>15.00135</v>
      </c>
      <c r="AU57">
        <v>0</v>
      </c>
      <c r="AV57">
        <v>0</v>
      </c>
      <c r="AW57">
        <v>77.578920999999994</v>
      </c>
      <c r="AX57">
        <v>74.681529999999995</v>
      </c>
      <c r="AY57">
        <v>8.3406509999999994</v>
      </c>
      <c r="AZ57">
        <v>10.235073</v>
      </c>
      <c r="BA57">
        <v>6.7455150000000001</v>
      </c>
      <c r="BB57">
        <v>5.5340720000000001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3224.7066299999997</v>
      </c>
    </row>
    <row r="58" spans="1:117">
      <c r="A58" t="s">
        <v>100</v>
      </c>
      <c r="B58">
        <v>0</v>
      </c>
      <c r="C58">
        <v>0</v>
      </c>
      <c r="D58">
        <v>30.630393999999999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688.71594800000003</v>
      </c>
      <c r="L58">
        <v>422.44380000000001</v>
      </c>
      <c r="M58">
        <v>97.055942000000002</v>
      </c>
      <c r="N58">
        <v>124.384995</v>
      </c>
      <c r="O58">
        <v>130.58071699999999</v>
      </c>
      <c r="P58">
        <v>145.76107400000001</v>
      </c>
      <c r="Q58">
        <v>22.630299000000001</v>
      </c>
      <c r="R58">
        <v>44.906624999999998</v>
      </c>
      <c r="S58">
        <v>27.63898</v>
      </c>
      <c r="T58">
        <v>3.0945860000000001</v>
      </c>
      <c r="U58">
        <v>418.77</v>
      </c>
      <c r="V58">
        <v>20.801072000000001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0</v>
      </c>
      <c r="AE58">
        <v>59.175403000000003</v>
      </c>
      <c r="AF58">
        <v>0</v>
      </c>
      <c r="AG58">
        <v>48.587094</v>
      </c>
      <c r="AH58">
        <v>179.96245400000001</v>
      </c>
      <c r="AI58">
        <v>0</v>
      </c>
      <c r="AJ58">
        <v>0</v>
      </c>
      <c r="AK58">
        <v>67.990881000000002</v>
      </c>
      <c r="AL58">
        <v>76.691999999999993</v>
      </c>
      <c r="AM58">
        <v>0</v>
      </c>
      <c r="AN58">
        <v>1.212818</v>
      </c>
      <c r="AO58">
        <v>6.468</v>
      </c>
      <c r="AP58">
        <v>10.760400000000001</v>
      </c>
      <c r="AQ58">
        <v>0</v>
      </c>
      <c r="AR58">
        <v>30.911999999999999</v>
      </c>
      <c r="AS58">
        <v>37.890520000000002</v>
      </c>
      <c r="AT58">
        <v>15.00135</v>
      </c>
      <c r="AU58">
        <v>0</v>
      </c>
      <c r="AV58">
        <v>0</v>
      </c>
      <c r="AW58">
        <v>77.578920999999994</v>
      </c>
      <c r="AX58">
        <v>74.681529999999995</v>
      </c>
      <c r="AY58">
        <v>8.3406509999999994</v>
      </c>
      <c r="AZ58">
        <v>10.235073</v>
      </c>
      <c r="BA58">
        <v>6.7455150000000001</v>
      </c>
      <c r="BB58">
        <v>5.5340720000000001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3226.3172500000001</v>
      </c>
    </row>
    <row r="59" spans="1:117">
      <c r="A59" t="s">
        <v>101</v>
      </c>
      <c r="B59">
        <v>0</v>
      </c>
      <c r="C59">
        <v>0</v>
      </c>
      <c r="D59">
        <v>31.282104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688.71594800000003</v>
      </c>
      <c r="L59">
        <v>422.44380000000001</v>
      </c>
      <c r="M59">
        <v>97.055942000000002</v>
      </c>
      <c r="N59">
        <v>124.384995</v>
      </c>
      <c r="O59">
        <v>130.58071699999999</v>
      </c>
      <c r="P59">
        <v>147.37169299999999</v>
      </c>
      <c r="Q59">
        <v>22.630299000000001</v>
      </c>
      <c r="R59">
        <v>44.906624999999998</v>
      </c>
      <c r="S59">
        <v>27.63898</v>
      </c>
      <c r="T59">
        <v>3.0945860000000001</v>
      </c>
      <c r="U59">
        <v>418.77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0</v>
      </c>
      <c r="AE59">
        <v>59.175403000000003</v>
      </c>
      <c r="AF59">
        <v>0</v>
      </c>
      <c r="AG59">
        <v>48.587094</v>
      </c>
      <c r="AH59">
        <v>179.96245400000001</v>
      </c>
      <c r="AI59">
        <v>0</v>
      </c>
      <c r="AJ59">
        <v>0</v>
      </c>
      <c r="AK59">
        <v>67.990881000000002</v>
      </c>
      <c r="AL59">
        <v>83.664000000000001</v>
      </c>
      <c r="AM59">
        <v>0</v>
      </c>
      <c r="AN59">
        <v>1.212818</v>
      </c>
      <c r="AO59">
        <v>6.468</v>
      </c>
      <c r="AP59">
        <v>10.760400000000001</v>
      </c>
      <c r="AQ59">
        <v>0</v>
      </c>
      <c r="AR59">
        <v>30.911999999999999</v>
      </c>
      <c r="AS59">
        <v>37.890520000000002</v>
      </c>
      <c r="AT59">
        <v>15.00135</v>
      </c>
      <c r="AU59">
        <v>0</v>
      </c>
      <c r="AV59">
        <v>0</v>
      </c>
      <c r="AW59">
        <v>77.578920999999994</v>
      </c>
      <c r="AX59">
        <v>74.681529999999995</v>
      </c>
      <c r="AY59">
        <v>8.3406509999999994</v>
      </c>
      <c r="AZ59">
        <v>10.235073</v>
      </c>
      <c r="BA59">
        <v>6.7455150000000001</v>
      </c>
      <c r="BB59">
        <v>5.5340720000000001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3229.0307789999993</v>
      </c>
    </row>
    <row r="60" spans="1:117">
      <c r="A60" t="s">
        <v>102</v>
      </c>
      <c r="B60">
        <v>0</v>
      </c>
      <c r="C60">
        <v>0</v>
      </c>
      <c r="D60">
        <v>31.282104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688.71594800000003</v>
      </c>
      <c r="L60">
        <v>422.44380000000001</v>
      </c>
      <c r="M60">
        <v>97.055942000000002</v>
      </c>
      <c r="N60">
        <v>124.384995</v>
      </c>
      <c r="O60">
        <v>130.58071699999999</v>
      </c>
      <c r="P60">
        <v>147.37169299999999</v>
      </c>
      <c r="Q60">
        <v>22.630299000000001</v>
      </c>
      <c r="R60">
        <v>44.906624999999998</v>
      </c>
      <c r="S60">
        <v>27.63898</v>
      </c>
      <c r="T60">
        <v>3.0945860000000001</v>
      </c>
      <c r="U60">
        <v>418.77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0</v>
      </c>
      <c r="AE60">
        <v>59.175403000000003</v>
      </c>
      <c r="AF60">
        <v>0</v>
      </c>
      <c r="AG60">
        <v>48.587094</v>
      </c>
      <c r="AH60">
        <v>179.96245400000001</v>
      </c>
      <c r="AI60">
        <v>0</v>
      </c>
      <c r="AJ60">
        <v>0</v>
      </c>
      <c r="AK60">
        <v>67.990881000000002</v>
      </c>
      <c r="AL60">
        <v>83.664000000000001</v>
      </c>
      <c r="AM60">
        <v>0</v>
      </c>
      <c r="AN60">
        <v>1.212818</v>
      </c>
      <c r="AO60">
        <v>6.468</v>
      </c>
      <c r="AP60">
        <v>10.760400000000001</v>
      </c>
      <c r="AQ60">
        <v>0</v>
      </c>
      <c r="AR60">
        <v>30.911999999999999</v>
      </c>
      <c r="AS60">
        <v>37.890520000000002</v>
      </c>
      <c r="AT60">
        <v>15.00135</v>
      </c>
      <c r="AU60">
        <v>0</v>
      </c>
      <c r="AV60">
        <v>0</v>
      </c>
      <c r="AW60">
        <v>77.578920999999994</v>
      </c>
      <c r="AX60">
        <v>74.681529999999995</v>
      </c>
      <c r="AY60">
        <v>8.3406509999999994</v>
      </c>
      <c r="AZ60">
        <v>10.235073</v>
      </c>
      <c r="BA60">
        <v>6.7455150000000001</v>
      </c>
      <c r="BB60">
        <v>5.5340720000000001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3229.0307789999993</v>
      </c>
    </row>
    <row r="61" spans="1:117">
      <c r="A61" t="s">
        <v>103</v>
      </c>
      <c r="B61">
        <v>0</v>
      </c>
      <c r="C61">
        <v>0</v>
      </c>
      <c r="D61">
        <v>31.282104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688.71594800000003</v>
      </c>
      <c r="L61">
        <v>422.44380000000001</v>
      </c>
      <c r="M61">
        <v>96.955941999999993</v>
      </c>
      <c r="N61">
        <v>124.384995</v>
      </c>
      <c r="O61">
        <v>130.58071699999999</v>
      </c>
      <c r="P61">
        <v>147.37169299999999</v>
      </c>
      <c r="Q61">
        <v>22.630299000000001</v>
      </c>
      <c r="R61">
        <v>44.906624999999998</v>
      </c>
      <c r="S61">
        <v>27.63898</v>
      </c>
      <c r="T61">
        <v>3.0945860000000001</v>
      </c>
      <c r="U61">
        <v>418.77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0</v>
      </c>
      <c r="AE61">
        <v>59.175403000000003</v>
      </c>
      <c r="AF61">
        <v>0</v>
      </c>
      <c r="AG61">
        <v>48.587094</v>
      </c>
      <c r="AH61">
        <v>179.96245400000001</v>
      </c>
      <c r="AI61">
        <v>0</v>
      </c>
      <c r="AJ61">
        <v>0</v>
      </c>
      <c r="AK61">
        <v>67.990881000000002</v>
      </c>
      <c r="AL61">
        <v>83.664000000000001</v>
      </c>
      <c r="AM61">
        <v>0</v>
      </c>
      <c r="AN61">
        <v>1.212818</v>
      </c>
      <c r="AO61">
        <v>6.468</v>
      </c>
      <c r="AP61">
        <v>10.760400000000001</v>
      </c>
      <c r="AQ61">
        <v>0</v>
      </c>
      <c r="AR61">
        <v>30.911999999999999</v>
      </c>
      <c r="AS61">
        <v>37.890520000000002</v>
      </c>
      <c r="AT61">
        <v>15.00135</v>
      </c>
      <c r="AU61">
        <v>0</v>
      </c>
      <c r="AV61">
        <v>0</v>
      </c>
      <c r="AW61">
        <v>77.578920999999994</v>
      </c>
      <c r="AX61">
        <v>74.681529999999995</v>
      </c>
      <c r="AY61">
        <v>8.3406509999999994</v>
      </c>
      <c r="AZ61">
        <v>10.235073</v>
      </c>
      <c r="BA61">
        <v>6.7455150000000001</v>
      </c>
      <c r="BB61">
        <v>5.5340720000000001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3228.9307789999998</v>
      </c>
    </row>
    <row r="62" spans="1:117">
      <c r="A62" t="s">
        <v>104</v>
      </c>
      <c r="B62">
        <v>0</v>
      </c>
      <c r="C62">
        <v>0</v>
      </c>
      <c r="D62">
        <v>31.282104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688.71594800000003</v>
      </c>
      <c r="L62">
        <v>422.44380000000001</v>
      </c>
      <c r="M62">
        <v>96.955941999999993</v>
      </c>
      <c r="N62">
        <v>124.384995</v>
      </c>
      <c r="O62">
        <v>130.58071699999999</v>
      </c>
      <c r="P62">
        <v>147.37169299999999</v>
      </c>
      <c r="Q62">
        <v>22.630299000000001</v>
      </c>
      <c r="R62">
        <v>44.906624999999998</v>
      </c>
      <c r="S62">
        <v>27.63898</v>
      </c>
      <c r="T62">
        <v>3.0945860000000001</v>
      </c>
      <c r="U62">
        <v>418.77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0</v>
      </c>
      <c r="AE62">
        <v>59.175403000000003</v>
      </c>
      <c r="AF62">
        <v>0</v>
      </c>
      <c r="AG62">
        <v>48.587094</v>
      </c>
      <c r="AH62">
        <v>179.96245400000001</v>
      </c>
      <c r="AI62">
        <v>0</v>
      </c>
      <c r="AJ62">
        <v>0</v>
      </c>
      <c r="AK62">
        <v>67.990881000000002</v>
      </c>
      <c r="AL62">
        <v>83.664000000000001</v>
      </c>
      <c r="AM62">
        <v>0</v>
      </c>
      <c r="AN62">
        <v>1.212818</v>
      </c>
      <c r="AO62">
        <v>6.468</v>
      </c>
      <c r="AP62">
        <v>10.760400000000001</v>
      </c>
      <c r="AQ62">
        <v>0</v>
      </c>
      <c r="AR62">
        <v>30.911999999999999</v>
      </c>
      <c r="AS62">
        <v>37.890520000000002</v>
      </c>
      <c r="AT62">
        <v>15.00135</v>
      </c>
      <c r="AU62">
        <v>0</v>
      </c>
      <c r="AV62">
        <v>0</v>
      </c>
      <c r="AW62">
        <v>77.578920999999994</v>
      </c>
      <c r="AX62">
        <v>74.681529999999995</v>
      </c>
      <c r="AY62">
        <v>8.3406509999999994</v>
      </c>
      <c r="AZ62">
        <v>10.235073</v>
      </c>
      <c r="BA62">
        <v>6.7455150000000001</v>
      </c>
      <c r="BB62">
        <v>5.5340720000000001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3228.9307789999998</v>
      </c>
    </row>
    <row r="63" spans="1:117">
      <c r="A63" t="s">
        <v>105</v>
      </c>
      <c r="B63">
        <v>0</v>
      </c>
      <c r="C63">
        <v>0</v>
      </c>
      <c r="D63">
        <v>31.282104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688.71594800000003</v>
      </c>
      <c r="L63">
        <v>422.44380000000001</v>
      </c>
      <c r="M63">
        <v>96.955941999999993</v>
      </c>
      <c r="N63">
        <v>124.384995</v>
      </c>
      <c r="O63">
        <v>130.58071699999999</v>
      </c>
      <c r="P63">
        <v>147.37169299999999</v>
      </c>
      <c r="Q63">
        <v>22.630299000000001</v>
      </c>
      <c r="R63">
        <v>44.906624999999998</v>
      </c>
      <c r="S63">
        <v>27.63898</v>
      </c>
      <c r="T63">
        <v>3.0945860000000001</v>
      </c>
      <c r="U63">
        <v>418.77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0</v>
      </c>
      <c r="AE63">
        <v>59.175403000000003</v>
      </c>
      <c r="AF63">
        <v>0</v>
      </c>
      <c r="AG63">
        <v>48.587094</v>
      </c>
      <c r="AH63">
        <v>179.96245400000001</v>
      </c>
      <c r="AI63">
        <v>0</v>
      </c>
      <c r="AJ63">
        <v>0</v>
      </c>
      <c r="AK63">
        <v>67.990881000000002</v>
      </c>
      <c r="AL63">
        <v>83.664000000000001</v>
      </c>
      <c r="AM63">
        <v>0</v>
      </c>
      <c r="AN63">
        <v>1.212818</v>
      </c>
      <c r="AO63">
        <v>6.468</v>
      </c>
      <c r="AP63">
        <v>5.7645</v>
      </c>
      <c r="AQ63">
        <v>0</v>
      </c>
      <c r="AR63">
        <v>30.911999999999999</v>
      </c>
      <c r="AS63">
        <v>37.890520000000002</v>
      </c>
      <c r="AT63">
        <v>15.00135</v>
      </c>
      <c r="AU63">
        <v>0</v>
      </c>
      <c r="AV63">
        <v>0</v>
      </c>
      <c r="AW63">
        <v>77.578920999999994</v>
      </c>
      <c r="AX63">
        <v>73.323684</v>
      </c>
      <c r="AY63">
        <v>8.3406509999999994</v>
      </c>
      <c r="AZ63">
        <v>10.235073</v>
      </c>
      <c r="BA63">
        <v>6.7455150000000001</v>
      </c>
      <c r="BB63">
        <v>5.5340720000000001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3222.577033</v>
      </c>
    </row>
    <row r="64" spans="1:117">
      <c r="A64" t="s">
        <v>106</v>
      </c>
      <c r="B64">
        <v>0</v>
      </c>
      <c r="C64">
        <v>0</v>
      </c>
      <c r="D64">
        <v>31.282104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688.71594800000003</v>
      </c>
      <c r="L64">
        <v>422.44380000000001</v>
      </c>
      <c r="M64">
        <v>96.955941999999993</v>
      </c>
      <c r="N64">
        <v>124.384995</v>
      </c>
      <c r="O64">
        <v>130.58071699999999</v>
      </c>
      <c r="P64">
        <v>147.37169299999999</v>
      </c>
      <c r="Q64">
        <v>22.630299000000001</v>
      </c>
      <c r="R64">
        <v>44.906624999999998</v>
      </c>
      <c r="S64">
        <v>27.63898</v>
      </c>
      <c r="T64">
        <v>3.0945860000000001</v>
      </c>
      <c r="U64">
        <v>418.77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0</v>
      </c>
      <c r="AE64">
        <v>59.175403000000003</v>
      </c>
      <c r="AF64">
        <v>0</v>
      </c>
      <c r="AG64">
        <v>48.587094</v>
      </c>
      <c r="AH64">
        <v>179.96245400000001</v>
      </c>
      <c r="AI64">
        <v>0</v>
      </c>
      <c r="AJ64">
        <v>0</v>
      </c>
      <c r="AK64">
        <v>67.990881000000002</v>
      </c>
      <c r="AL64">
        <v>83.664000000000001</v>
      </c>
      <c r="AM64">
        <v>0</v>
      </c>
      <c r="AN64">
        <v>1.212818</v>
      </c>
      <c r="AO64">
        <v>6.468</v>
      </c>
      <c r="AP64">
        <v>5.7645</v>
      </c>
      <c r="AQ64">
        <v>0</v>
      </c>
      <c r="AR64">
        <v>30.911999999999999</v>
      </c>
      <c r="AS64">
        <v>37.890520000000002</v>
      </c>
      <c r="AT64">
        <v>15.00135</v>
      </c>
      <c r="AU64">
        <v>0</v>
      </c>
      <c r="AV64">
        <v>0</v>
      </c>
      <c r="AW64">
        <v>77.578920999999994</v>
      </c>
      <c r="AX64">
        <v>73.323684</v>
      </c>
      <c r="AY64">
        <v>8.3406509999999994</v>
      </c>
      <c r="AZ64">
        <v>10.235073</v>
      </c>
      <c r="BA64">
        <v>6.7455150000000001</v>
      </c>
      <c r="BB64">
        <v>5.5340720000000001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3222.577033</v>
      </c>
    </row>
    <row r="65" spans="1:117">
      <c r="A65" t="s">
        <v>107</v>
      </c>
      <c r="B65">
        <v>0</v>
      </c>
      <c r="C65">
        <v>0</v>
      </c>
      <c r="D65">
        <v>31.282104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688.71594800000003</v>
      </c>
      <c r="L65">
        <v>422.44380000000001</v>
      </c>
      <c r="M65">
        <v>96.955941999999993</v>
      </c>
      <c r="N65">
        <v>124.384995</v>
      </c>
      <c r="O65">
        <v>130.58071699999999</v>
      </c>
      <c r="P65">
        <v>147.37169299999999</v>
      </c>
      <c r="Q65">
        <v>22.630299000000001</v>
      </c>
      <c r="R65">
        <v>44.906624999999998</v>
      </c>
      <c r="S65">
        <v>27.63898</v>
      </c>
      <c r="T65">
        <v>3.0945860000000001</v>
      </c>
      <c r="U65">
        <v>418.77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0</v>
      </c>
      <c r="AE65">
        <v>59.175403000000003</v>
      </c>
      <c r="AF65">
        <v>0</v>
      </c>
      <c r="AG65">
        <v>48.587094</v>
      </c>
      <c r="AH65">
        <v>179.96245400000001</v>
      </c>
      <c r="AI65">
        <v>0</v>
      </c>
      <c r="AJ65">
        <v>0</v>
      </c>
      <c r="AK65">
        <v>67.990881000000002</v>
      </c>
      <c r="AL65">
        <v>76.691999999999993</v>
      </c>
      <c r="AM65">
        <v>0</v>
      </c>
      <c r="AN65">
        <v>1.212818</v>
      </c>
      <c r="AO65">
        <v>6.3209999999999997</v>
      </c>
      <c r="AP65">
        <v>5.7645</v>
      </c>
      <c r="AQ65">
        <v>0</v>
      </c>
      <c r="AR65">
        <v>30.911999999999999</v>
      </c>
      <c r="AS65">
        <v>37.890520000000002</v>
      </c>
      <c r="AT65">
        <v>15.00135</v>
      </c>
      <c r="AU65">
        <v>0</v>
      </c>
      <c r="AV65">
        <v>0</v>
      </c>
      <c r="AW65">
        <v>77.578920999999994</v>
      </c>
      <c r="AX65">
        <v>73.323684</v>
      </c>
      <c r="AY65">
        <v>8.3406509999999994</v>
      </c>
      <c r="AZ65">
        <v>10.235073</v>
      </c>
      <c r="BA65">
        <v>6.7455150000000001</v>
      </c>
      <c r="BB65">
        <v>5.5340720000000001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3215.4580329999999</v>
      </c>
    </row>
    <row r="66" spans="1:117">
      <c r="A66" t="s">
        <v>108</v>
      </c>
      <c r="B66">
        <v>0</v>
      </c>
      <c r="C66">
        <v>0</v>
      </c>
      <c r="D66">
        <v>31.282104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688.71594800000003</v>
      </c>
      <c r="L66">
        <v>422.44380000000001</v>
      </c>
      <c r="M66">
        <v>96.955941999999993</v>
      </c>
      <c r="N66">
        <v>124.384995</v>
      </c>
      <c r="O66">
        <v>130.58071699999999</v>
      </c>
      <c r="P66">
        <v>147.37169299999999</v>
      </c>
      <c r="Q66">
        <v>22.630299000000001</v>
      </c>
      <c r="R66">
        <v>44.906624999999998</v>
      </c>
      <c r="S66">
        <v>27.63898</v>
      </c>
      <c r="T66">
        <v>3.0945860000000001</v>
      </c>
      <c r="U66">
        <v>418.77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0</v>
      </c>
      <c r="AE66">
        <v>59.175403000000003</v>
      </c>
      <c r="AF66">
        <v>0</v>
      </c>
      <c r="AG66">
        <v>48.587094</v>
      </c>
      <c r="AH66">
        <v>179.96245400000001</v>
      </c>
      <c r="AI66">
        <v>0</v>
      </c>
      <c r="AJ66">
        <v>0</v>
      </c>
      <c r="AK66">
        <v>67.990881000000002</v>
      </c>
      <c r="AL66">
        <v>76.691999999999993</v>
      </c>
      <c r="AM66">
        <v>0</v>
      </c>
      <c r="AN66">
        <v>1.212818</v>
      </c>
      <c r="AO66">
        <v>6.1740000000000004</v>
      </c>
      <c r="AP66">
        <v>10.760400000000001</v>
      </c>
      <c r="AQ66">
        <v>0</v>
      </c>
      <c r="AR66">
        <v>30.911999999999999</v>
      </c>
      <c r="AS66">
        <v>37.890520000000002</v>
      </c>
      <c r="AT66">
        <v>15.00135</v>
      </c>
      <c r="AU66">
        <v>0</v>
      </c>
      <c r="AV66">
        <v>0</v>
      </c>
      <c r="AW66">
        <v>77.578920999999994</v>
      </c>
      <c r="AX66">
        <v>73.323684</v>
      </c>
      <c r="AY66">
        <v>8.3406509999999994</v>
      </c>
      <c r="AZ66">
        <v>10.235073</v>
      </c>
      <c r="BA66">
        <v>6.7455150000000001</v>
      </c>
      <c r="BB66">
        <v>5.5340720000000001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3220.3069329999998</v>
      </c>
    </row>
    <row r="67" spans="1:117">
      <c r="A67" t="s">
        <v>109</v>
      </c>
      <c r="B67">
        <v>0</v>
      </c>
      <c r="C67">
        <v>0</v>
      </c>
      <c r="D67">
        <v>31.282104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688.71594800000003</v>
      </c>
      <c r="L67">
        <v>422.44380000000001</v>
      </c>
      <c r="M67">
        <v>96.955941999999993</v>
      </c>
      <c r="N67">
        <v>124.384995</v>
      </c>
      <c r="O67">
        <v>130.58071699999999</v>
      </c>
      <c r="P67">
        <v>147.37169299999999</v>
      </c>
      <c r="Q67">
        <v>22.630299000000001</v>
      </c>
      <c r="R67">
        <v>44.906624999999998</v>
      </c>
      <c r="S67">
        <v>27.63898</v>
      </c>
      <c r="T67">
        <v>3.0945860000000001</v>
      </c>
      <c r="U67">
        <v>418.77</v>
      </c>
      <c r="V67">
        <v>20.801072000000001</v>
      </c>
      <c r="W67">
        <v>32.777999999999999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0</v>
      </c>
      <c r="AE67">
        <v>59.175403000000003</v>
      </c>
      <c r="AF67">
        <v>0</v>
      </c>
      <c r="AG67">
        <v>48.587094</v>
      </c>
      <c r="AH67">
        <v>179.96245400000001</v>
      </c>
      <c r="AI67">
        <v>0</v>
      </c>
      <c r="AJ67">
        <v>0</v>
      </c>
      <c r="AK67">
        <v>67.990881000000002</v>
      </c>
      <c r="AL67">
        <v>76.691999999999993</v>
      </c>
      <c r="AM67">
        <v>0</v>
      </c>
      <c r="AN67">
        <v>1.212818</v>
      </c>
      <c r="AO67">
        <v>6.1740000000000004</v>
      </c>
      <c r="AP67">
        <v>10.760400000000001</v>
      </c>
      <c r="AQ67">
        <v>0</v>
      </c>
      <c r="AR67">
        <v>41.951999999999998</v>
      </c>
      <c r="AS67">
        <v>37.890520000000002</v>
      </c>
      <c r="AT67">
        <v>15.00135</v>
      </c>
      <c r="AU67">
        <v>0</v>
      </c>
      <c r="AV67">
        <v>0</v>
      </c>
      <c r="AW67">
        <v>77.578920999999994</v>
      </c>
      <c r="AX67">
        <v>73.323684</v>
      </c>
      <c r="AY67">
        <v>8.3406509999999994</v>
      </c>
      <c r="AZ67">
        <v>10.235073</v>
      </c>
      <c r="BA67">
        <v>6.7455150000000001</v>
      </c>
      <c r="BB67">
        <v>5.5340720000000001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3219.8139329999999</v>
      </c>
    </row>
    <row r="68" spans="1:117">
      <c r="A68" t="s">
        <v>110</v>
      </c>
      <c r="B68">
        <v>0</v>
      </c>
      <c r="C68">
        <v>0</v>
      </c>
      <c r="D68">
        <v>31.282104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688.71594800000003</v>
      </c>
      <c r="L68">
        <v>422.44380000000001</v>
      </c>
      <c r="M68">
        <v>96.955941999999993</v>
      </c>
      <c r="N68">
        <v>124.384995</v>
      </c>
      <c r="O68">
        <v>130.58071699999999</v>
      </c>
      <c r="P68">
        <v>147.37169299999999</v>
      </c>
      <c r="Q68">
        <v>22.630299000000001</v>
      </c>
      <c r="R68">
        <v>44.906624999999998</v>
      </c>
      <c r="S68">
        <v>27.63898</v>
      </c>
      <c r="T68">
        <v>3.0945860000000001</v>
      </c>
      <c r="U68">
        <v>418.77</v>
      </c>
      <c r="V68">
        <v>20.801072000000001</v>
      </c>
      <c r="W68">
        <v>32.777999999999999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0</v>
      </c>
      <c r="AE68">
        <v>59.175403000000003</v>
      </c>
      <c r="AF68">
        <v>0</v>
      </c>
      <c r="AG68">
        <v>48.587094</v>
      </c>
      <c r="AH68">
        <v>179.96245400000001</v>
      </c>
      <c r="AI68">
        <v>0</v>
      </c>
      <c r="AJ68">
        <v>0</v>
      </c>
      <c r="AK68">
        <v>67.990881000000002</v>
      </c>
      <c r="AL68">
        <v>76.691999999999993</v>
      </c>
      <c r="AM68">
        <v>0</v>
      </c>
      <c r="AN68">
        <v>1.212818</v>
      </c>
      <c r="AO68">
        <v>6.1740000000000004</v>
      </c>
      <c r="AP68">
        <v>10.760400000000001</v>
      </c>
      <c r="AQ68">
        <v>0</v>
      </c>
      <c r="AR68">
        <v>41.951999999999998</v>
      </c>
      <c r="AS68">
        <v>37.890520000000002</v>
      </c>
      <c r="AT68">
        <v>15.00135</v>
      </c>
      <c r="AU68">
        <v>0</v>
      </c>
      <c r="AV68">
        <v>0</v>
      </c>
      <c r="AW68">
        <v>77.578920999999994</v>
      </c>
      <c r="AX68">
        <v>73.323684</v>
      </c>
      <c r="AY68">
        <v>8.3406509999999994</v>
      </c>
      <c r="AZ68">
        <v>10.235073</v>
      </c>
      <c r="BA68">
        <v>6.7455150000000001</v>
      </c>
      <c r="BB68">
        <v>5.5340720000000001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3219.8139329999999</v>
      </c>
    </row>
    <row r="69" spans="1:117">
      <c r="A69" t="s">
        <v>111</v>
      </c>
      <c r="B69">
        <v>0</v>
      </c>
      <c r="C69">
        <v>0</v>
      </c>
      <c r="D69">
        <v>31.282104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688.71594800000003</v>
      </c>
      <c r="L69">
        <v>422.44380000000001</v>
      </c>
      <c r="M69">
        <v>96.955941999999993</v>
      </c>
      <c r="N69">
        <v>124.384995</v>
      </c>
      <c r="O69">
        <v>130.58071699999999</v>
      </c>
      <c r="P69">
        <v>147.37169299999999</v>
      </c>
      <c r="Q69">
        <v>22.630299000000001</v>
      </c>
      <c r="R69">
        <v>44.906624999999998</v>
      </c>
      <c r="S69">
        <v>27.63898</v>
      </c>
      <c r="T69">
        <v>3.0945860000000001</v>
      </c>
      <c r="U69">
        <v>418.77</v>
      </c>
      <c r="V69">
        <v>20.801072000000001</v>
      </c>
      <c r="W69">
        <v>32.777999999999999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0</v>
      </c>
      <c r="AE69">
        <v>59.175403000000003</v>
      </c>
      <c r="AF69">
        <v>0</v>
      </c>
      <c r="AG69">
        <v>48.587094</v>
      </c>
      <c r="AH69">
        <v>179.96245400000001</v>
      </c>
      <c r="AI69">
        <v>4.2720919999999998</v>
      </c>
      <c r="AJ69">
        <v>0</v>
      </c>
      <c r="AK69">
        <v>67.990881000000002</v>
      </c>
      <c r="AL69">
        <v>76.691999999999993</v>
      </c>
      <c r="AM69">
        <v>0</v>
      </c>
      <c r="AN69">
        <v>1.212818</v>
      </c>
      <c r="AO69">
        <v>6.1740000000000004</v>
      </c>
      <c r="AP69">
        <v>10.760400000000001</v>
      </c>
      <c r="AQ69">
        <v>0</v>
      </c>
      <c r="AR69">
        <v>41.951999999999998</v>
      </c>
      <c r="AS69">
        <v>37.890520000000002</v>
      </c>
      <c r="AT69">
        <v>15.00135</v>
      </c>
      <c r="AU69">
        <v>0</v>
      </c>
      <c r="AV69">
        <v>0</v>
      </c>
      <c r="AW69">
        <v>77.578920999999994</v>
      </c>
      <c r="AX69">
        <v>73.323684</v>
      </c>
      <c r="AY69">
        <v>8.3406509999999994</v>
      </c>
      <c r="AZ69">
        <v>10.235073</v>
      </c>
      <c r="BA69">
        <v>6.7455150000000001</v>
      </c>
      <c r="BB69">
        <v>5.5340720000000001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3224.0860250000001</v>
      </c>
    </row>
    <row r="70" spans="1:117">
      <c r="A70" t="s">
        <v>112</v>
      </c>
      <c r="B70">
        <v>0</v>
      </c>
      <c r="C70">
        <v>0</v>
      </c>
      <c r="D70">
        <v>31.282104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688.71594800000003</v>
      </c>
      <c r="L70">
        <v>422.44380000000001</v>
      </c>
      <c r="M70">
        <v>96.955941999999993</v>
      </c>
      <c r="N70">
        <v>124.384995</v>
      </c>
      <c r="O70">
        <v>130.58071699999999</v>
      </c>
      <c r="P70">
        <v>147.37169299999999</v>
      </c>
      <c r="Q70">
        <v>22.630299000000001</v>
      </c>
      <c r="R70">
        <v>44.906624999999998</v>
      </c>
      <c r="S70">
        <v>27.63898</v>
      </c>
      <c r="T70">
        <v>3.0945860000000001</v>
      </c>
      <c r="U70">
        <v>418.77</v>
      </c>
      <c r="V70">
        <v>20.801072000000001</v>
      </c>
      <c r="W70">
        <v>32.777999999999999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0</v>
      </c>
      <c r="AE70">
        <v>59.175403000000003</v>
      </c>
      <c r="AF70">
        <v>0</v>
      </c>
      <c r="AG70">
        <v>48.587094</v>
      </c>
      <c r="AH70">
        <v>179.96245400000001</v>
      </c>
      <c r="AI70">
        <v>16.783217</v>
      </c>
      <c r="AJ70">
        <v>0</v>
      </c>
      <c r="AK70">
        <v>67.990881000000002</v>
      </c>
      <c r="AL70">
        <v>76.691999999999993</v>
      </c>
      <c r="AM70">
        <v>0</v>
      </c>
      <c r="AN70">
        <v>1.212818</v>
      </c>
      <c r="AO70">
        <v>6.1740000000000004</v>
      </c>
      <c r="AP70">
        <v>10.760400000000001</v>
      </c>
      <c r="AQ70">
        <v>0</v>
      </c>
      <c r="AR70">
        <v>41.951999999999998</v>
      </c>
      <c r="AS70">
        <v>37.890520000000002</v>
      </c>
      <c r="AT70">
        <v>15.00135</v>
      </c>
      <c r="AU70">
        <v>0</v>
      </c>
      <c r="AV70">
        <v>0</v>
      </c>
      <c r="AW70">
        <v>77.578920999999994</v>
      </c>
      <c r="AX70">
        <v>73.323684</v>
      </c>
      <c r="AY70">
        <v>8.3406509999999994</v>
      </c>
      <c r="AZ70">
        <v>10.235073</v>
      </c>
      <c r="BA70">
        <v>6.7455150000000001</v>
      </c>
      <c r="BB70">
        <v>5.5340720000000001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3236.5971500000001</v>
      </c>
    </row>
    <row r="71" spans="1:117">
      <c r="A71" t="s">
        <v>113</v>
      </c>
      <c r="B71">
        <v>0</v>
      </c>
      <c r="C71">
        <v>0</v>
      </c>
      <c r="D71">
        <v>31.933814000000002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688.71594800000003</v>
      </c>
      <c r="L71">
        <v>422.44380000000001</v>
      </c>
      <c r="M71">
        <v>96.955941999999993</v>
      </c>
      <c r="N71">
        <v>124.384995</v>
      </c>
      <c r="O71">
        <v>130.58071699999999</v>
      </c>
      <c r="P71">
        <v>147.37169299999999</v>
      </c>
      <c r="Q71">
        <v>22.630299000000001</v>
      </c>
      <c r="R71">
        <v>44.906624999999998</v>
      </c>
      <c r="S71">
        <v>27.63898</v>
      </c>
      <c r="T71">
        <v>3.0945860000000001</v>
      </c>
      <c r="U71">
        <v>418.77</v>
      </c>
      <c r="V71">
        <v>20.801072000000001</v>
      </c>
      <c r="W71">
        <v>32.777999999999999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0</v>
      </c>
      <c r="AE71">
        <v>59.175403000000003</v>
      </c>
      <c r="AF71">
        <v>0</v>
      </c>
      <c r="AG71">
        <v>48.587094</v>
      </c>
      <c r="AH71">
        <v>179.96245400000001</v>
      </c>
      <c r="AI71">
        <v>16.783217</v>
      </c>
      <c r="AJ71">
        <v>0</v>
      </c>
      <c r="AK71">
        <v>67.990881000000002</v>
      </c>
      <c r="AL71">
        <v>76.691999999999993</v>
      </c>
      <c r="AM71">
        <v>0</v>
      </c>
      <c r="AN71">
        <v>1.212818</v>
      </c>
      <c r="AO71">
        <v>6.1740000000000004</v>
      </c>
      <c r="AP71">
        <v>10.760400000000001</v>
      </c>
      <c r="AQ71">
        <v>0</v>
      </c>
      <c r="AR71">
        <v>48.576000000000001</v>
      </c>
      <c r="AS71">
        <v>37.890520000000002</v>
      </c>
      <c r="AT71">
        <v>15.00135</v>
      </c>
      <c r="AU71">
        <v>0</v>
      </c>
      <c r="AV71">
        <v>0</v>
      </c>
      <c r="AW71">
        <v>77.578920999999994</v>
      </c>
      <c r="AX71">
        <v>73.323684</v>
      </c>
      <c r="AY71">
        <v>8.3406509999999994</v>
      </c>
      <c r="AZ71">
        <v>10.235073</v>
      </c>
      <c r="BA71">
        <v>6.7455150000000001</v>
      </c>
      <c r="BB71">
        <v>5.5340720000000001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3243.8728599999999</v>
      </c>
    </row>
    <row r="72" spans="1:117">
      <c r="A72" t="s">
        <v>114</v>
      </c>
      <c r="B72">
        <v>0</v>
      </c>
      <c r="C72">
        <v>0</v>
      </c>
      <c r="D72">
        <v>31.933814000000002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688.71594800000003</v>
      </c>
      <c r="L72">
        <v>422.44380000000001</v>
      </c>
      <c r="M72">
        <v>96.955941999999993</v>
      </c>
      <c r="N72">
        <v>124.384995</v>
      </c>
      <c r="O72">
        <v>130.58071699999999</v>
      </c>
      <c r="P72">
        <v>147.37169299999999</v>
      </c>
      <c r="Q72">
        <v>22.630299000000001</v>
      </c>
      <c r="R72">
        <v>44.906624999999998</v>
      </c>
      <c r="S72">
        <v>27.63898</v>
      </c>
      <c r="T72">
        <v>3.0945860000000001</v>
      </c>
      <c r="U72">
        <v>418.77</v>
      </c>
      <c r="V72">
        <v>20.801072000000001</v>
      </c>
      <c r="W72">
        <v>32.777999999999999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0</v>
      </c>
      <c r="AE72">
        <v>59.175403000000003</v>
      </c>
      <c r="AF72">
        <v>0</v>
      </c>
      <c r="AG72">
        <v>48.587094</v>
      </c>
      <c r="AH72">
        <v>179.96245400000001</v>
      </c>
      <c r="AI72">
        <v>16.783217</v>
      </c>
      <c r="AJ72">
        <v>0</v>
      </c>
      <c r="AK72">
        <v>67.990881000000002</v>
      </c>
      <c r="AL72">
        <v>76.691999999999993</v>
      </c>
      <c r="AM72">
        <v>6.1844130000000002</v>
      </c>
      <c r="AN72">
        <v>1.212818</v>
      </c>
      <c r="AO72">
        <v>6.1740000000000004</v>
      </c>
      <c r="AP72">
        <v>10.760400000000001</v>
      </c>
      <c r="AQ72">
        <v>0</v>
      </c>
      <c r="AR72">
        <v>48.576000000000001</v>
      </c>
      <c r="AS72">
        <v>37.890520000000002</v>
      </c>
      <c r="AT72">
        <v>15.00135</v>
      </c>
      <c r="AU72">
        <v>0</v>
      </c>
      <c r="AV72">
        <v>0</v>
      </c>
      <c r="AW72">
        <v>77.578920999999994</v>
      </c>
      <c r="AX72">
        <v>73.323684</v>
      </c>
      <c r="AY72">
        <v>8.3406509999999994</v>
      </c>
      <c r="AZ72">
        <v>10.235073</v>
      </c>
      <c r="BA72">
        <v>6.7455150000000001</v>
      </c>
      <c r="BB72">
        <v>5.5340720000000001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3250.0572729999999</v>
      </c>
    </row>
    <row r="73" spans="1:117">
      <c r="A73" t="s">
        <v>115</v>
      </c>
      <c r="B73">
        <v>0</v>
      </c>
      <c r="C73">
        <v>0</v>
      </c>
      <c r="D73">
        <v>31.933814000000002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688.71594800000003</v>
      </c>
      <c r="L73">
        <v>422.44380000000001</v>
      </c>
      <c r="M73">
        <v>96.955941999999993</v>
      </c>
      <c r="N73">
        <v>124.384995</v>
      </c>
      <c r="O73">
        <v>130.58071699999999</v>
      </c>
      <c r="P73">
        <v>147.37169299999999</v>
      </c>
      <c r="Q73">
        <v>22.630299000000001</v>
      </c>
      <c r="R73">
        <v>44.906624999999998</v>
      </c>
      <c r="S73">
        <v>27.63898</v>
      </c>
      <c r="T73">
        <v>3.0945860000000001</v>
      </c>
      <c r="U73">
        <v>418.77</v>
      </c>
      <c r="V73">
        <v>20.801072000000001</v>
      </c>
      <c r="W73">
        <v>32.777999999999999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0</v>
      </c>
      <c r="AE73">
        <v>59.175403000000003</v>
      </c>
      <c r="AF73">
        <v>0</v>
      </c>
      <c r="AG73">
        <v>48.587094</v>
      </c>
      <c r="AH73">
        <v>179.96245400000001</v>
      </c>
      <c r="AI73">
        <v>16.783217</v>
      </c>
      <c r="AJ73">
        <v>0</v>
      </c>
      <c r="AK73">
        <v>67.990881000000002</v>
      </c>
      <c r="AL73">
        <v>76.691999999999993</v>
      </c>
      <c r="AM73">
        <v>6.1844130000000002</v>
      </c>
      <c r="AN73">
        <v>1.212818</v>
      </c>
      <c r="AO73">
        <v>6.1740000000000004</v>
      </c>
      <c r="AP73">
        <v>10.760400000000001</v>
      </c>
      <c r="AQ73">
        <v>0</v>
      </c>
      <c r="AR73">
        <v>48.576000000000001</v>
      </c>
      <c r="AS73">
        <v>37.890520000000002</v>
      </c>
      <c r="AT73">
        <v>15.00135</v>
      </c>
      <c r="AU73">
        <v>0</v>
      </c>
      <c r="AV73">
        <v>0</v>
      </c>
      <c r="AW73">
        <v>77.578920999999994</v>
      </c>
      <c r="AX73">
        <v>73.323684</v>
      </c>
      <c r="AY73">
        <v>8.3406509999999994</v>
      </c>
      <c r="AZ73">
        <v>10.235073</v>
      </c>
      <c r="BA73">
        <v>6.7455150000000001</v>
      </c>
      <c r="BB73">
        <v>5.5340720000000001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3250.0572729999999</v>
      </c>
    </row>
    <row r="74" spans="1:117">
      <c r="A74" t="s">
        <v>116</v>
      </c>
      <c r="B74">
        <v>0</v>
      </c>
      <c r="C74">
        <v>0</v>
      </c>
      <c r="D74">
        <v>31.933814000000002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688.71594800000003</v>
      </c>
      <c r="L74">
        <v>422.44380000000001</v>
      </c>
      <c r="M74">
        <v>96.955941999999993</v>
      </c>
      <c r="N74">
        <v>124.384995</v>
      </c>
      <c r="O74">
        <v>130.58071699999999</v>
      </c>
      <c r="P74">
        <v>147.37169299999999</v>
      </c>
      <c r="Q74">
        <v>22.630299000000001</v>
      </c>
      <c r="R74">
        <v>44.906624999999998</v>
      </c>
      <c r="S74">
        <v>27.63898</v>
      </c>
      <c r="T74">
        <v>3.0945860000000001</v>
      </c>
      <c r="U74">
        <v>418.77</v>
      </c>
      <c r="V74">
        <v>20.801072000000001</v>
      </c>
      <c r="W74">
        <v>32.777999999999999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0</v>
      </c>
      <c r="AE74">
        <v>59.175403000000003</v>
      </c>
      <c r="AF74">
        <v>0</v>
      </c>
      <c r="AG74">
        <v>48.587094</v>
      </c>
      <c r="AH74">
        <v>179.96245400000001</v>
      </c>
      <c r="AI74">
        <v>22.886203999999999</v>
      </c>
      <c r="AJ74">
        <v>0</v>
      </c>
      <c r="AK74">
        <v>67.990881000000002</v>
      </c>
      <c r="AL74">
        <v>76.691999999999993</v>
      </c>
      <c r="AM74">
        <v>11.220746</v>
      </c>
      <c r="AN74">
        <v>1.212818</v>
      </c>
      <c r="AO74">
        <v>6.1740000000000004</v>
      </c>
      <c r="AP74">
        <v>10.760400000000001</v>
      </c>
      <c r="AQ74">
        <v>0</v>
      </c>
      <c r="AR74">
        <v>48.576000000000001</v>
      </c>
      <c r="AS74">
        <v>37.890520000000002</v>
      </c>
      <c r="AT74">
        <v>15.00135</v>
      </c>
      <c r="AU74">
        <v>0</v>
      </c>
      <c r="AV74">
        <v>0</v>
      </c>
      <c r="AW74">
        <v>77.578920999999994</v>
      </c>
      <c r="AX74">
        <v>73.323684</v>
      </c>
      <c r="AY74">
        <v>8.3406509999999994</v>
      </c>
      <c r="AZ74">
        <v>10.235073</v>
      </c>
      <c r="BA74">
        <v>6.7455150000000001</v>
      </c>
      <c r="BB74">
        <v>5.5340720000000001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3261.1965929999997</v>
      </c>
    </row>
    <row r="75" spans="1:117">
      <c r="A75" t="s">
        <v>117</v>
      </c>
      <c r="B75">
        <v>0</v>
      </c>
      <c r="C75">
        <v>0</v>
      </c>
      <c r="D75">
        <v>31.933814000000002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688.71594800000003</v>
      </c>
      <c r="L75">
        <v>422.44380000000001</v>
      </c>
      <c r="M75">
        <v>96.955941999999993</v>
      </c>
      <c r="N75">
        <v>124.384995</v>
      </c>
      <c r="O75">
        <v>130.58071699999999</v>
      </c>
      <c r="P75">
        <v>147.37169299999999</v>
      </c>
      <c r="Q75">
        <v>22.630299000000001</v>
      </c>
      <c r="R75">
        <v>44.906624999999998</v>
      </c>
      <c r="S75">
        <v>27.63898</v>
      </c>
      <c r="T75">
        <v>3.0945860000000001</v>
      </c>
      <c r="U75">
        <v>418.77</v>
      </c>
      <c r="V75">
        <v>20.801072000000001</v>
      </c>
      <c r="W75">
        <v>32.777999999999999</v>
      </c>
      <c r="X75">
        <v>148.20237499999999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0</v>
      </c>
      <c r="AE75">
        <v>59.175403000000003</v>
      </c>
      <c r="AF75">
        <v>0</v>
      </c>
      <c r="AG75">
        <v>48.587094</v>
      </c>
      <c r="AH75">
        <v>179.96245400000001</v>
      </c>
      <c r="AI75">
        <v>27.463446000000001</v>
      </c>
      <c r="AJ75">
        <v>0</v>
      </c>
      <c r="AK75">
        <v>67.990881000000002</v>
      </c>
      <c r="AL75">
        <v>76.691999999999993</v>
      </c>
      <c r="AM75">
        <v>18.838674000000001</v>
      </c>
      <c r="AN75">
        <v>1.212818</v>
      </c>
      <c r="AO75">
        <v>4.851</v>
      </c>
      <c r="AP75">
        <v>10.760400000000001</v>
      </c>
      <c r="AQ75">
        <v>0</v>
      </c>
      <c r="AR75">
        <v>48.576000000000001</v>
      </c>
      <c r="AS75">
        <v>37.890520000000002</v>
      </c>
      <c r="AT75">
        <v>15.00135</v>
      </c>
      <c r="AU75">
        <v>0</v>
      </c>
      <c r="AV75">
        <v>0</v>
      </c>
      <c r="AW75">
        <v>77.578920999999994</v>
      </c>
      <c r="AX75">
        <v>73.323684</v>
      </c>
      <c r="AY75">
        <v>8.3406509999999994</v>
      </c>
      <c r="AZ75">
        <v>10.235073</v>
      </c>
      <c r="BA75">
        <v>6.7455150000000001</v>
      </c>
      <c r="BB75">
        <v>5.5340720000000001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3271.9687629999999</v>
      </c>
    </row>
    <row r="76" spans="1:117">
      <c r="A76" t="s">
        <v>118</v>
      </c>
      <c r="B76">
        <v>0</v>
      </c>
      <c r="C76">
        <v>0</v>
      </c>
      <c r="D76">
        <v>31.933814000000002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688.71594800000003</v>
      </c>
      <c r="L76">
        <v>422.44380000000001</v>
      </c>
      <c r="M76">
        <v>96.955941999999993</v>
      </c>
      <c r="N76">
        <v>124.384995</v>
      </c>
      <c r="O76">
        <v>130.58071699999999</v>
      </c>
      <c r="P76">
        <v>147.37169299999999</v>
      </c>
      <c r="Q76">
        <v>22.630299000000001</v>
      </c>
      <c r="R76">
        <v>44.906624999999998</v>
      </c>
      <c r="S76">
        <v>27.63898</v>
      </c>
      <c r="T76">
        <v>3.0945860000000001</v>
      </c>
      <c r="U76">
        <v>418.77</v>
      </c>
      <c r="V76">
        <v>20.801072000000001</v>
      </c>
      <c r="W76">
        <v>23.277999999999999</v>
      </c>
      <c r="X76">
        <v>148.20237499999999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0</v>
      </c>
      <c r="AE76">
        <v>59.175403000000003</v>
      </c>
      <c r="AF76">
        <v>0</v>
      </c>
      <c r="AG76">
        <v>48.587094</v>
      </c>
      <c r="AH76">
        <v>179.96245400000001</v>
      </c>
      <c r="AI76">
        <v>79.338843999999995</v>
      </c>
      <c r="AJ76">
        <v>0</v>
      </c>
      <c r="AK76">
        <v>67.990881000000002</v>
      </c>
      <c r="AL76">
        <v>76.691999999999993</v>
      </c>
      <c r="AM76">
        <v>18.838674000000001</v>
      </c>
      <c r="AN76">
        <v>1.212818</v>
      </c>
      <c r="AO76">
        <v>4.5570000000000004</v>
      </c>
      <c r="AP76">
        <v>10.760400000000001</v>
      </c>
      <c r="AQ76">
        <v>0</v>
      </c>
      <c r="AR76">
        <v>48.576000000000001</v>
      </c>
      <c r="AS76">
        <v>37.890520000000002</v>
      </c>
      <c r="AT76">
        <v>15.00135</v>
      </c>
      <c r="AU76">
        <v>0</v>
      </c>
      <c r="AV76">
        <v>0</v>
      </c>
      <c r="AW76">
        <v>77.578920999999994</v>
      </c>
      <c r="AX76">
        <v>73.323684</v>
      </c>
      <c r="AY76">
        <v>8.3406509999999994</v>
      </c>
      <c r="AZ76">
        <v>10.235073</v>
      </c>
      <c r="BA76">
        <v>6.7455150000000001</v>
      </c>
      <c r="BB76">
        <v>5.5340720000000001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3314.0501609999992</v>
      </c>
    </row>
    <row r="77" spans="1:117">
      <c r="A77" t="s">
        <v>119</v>
      </c>
      <c r="B77">
        <v>0</v>
      </c>
      <c r="C77">
        <v>0</v>
      </c>
      <c r="D77">
        <v>31.933814000000002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688.71594800000003</v>
      </c>
      <c r="L77">
        <v>422.44380000000001</v>
      </c>
      <c r="M77">
        <v>96.955941999999993</v>
      </c>
      <c r="N77">
        <v>124.384995</v>
      </c>
      <c r="O77">
        <v>130.58071699999999</v>
      </c>
      <c r="P77">
        <v>147.37169299999999</v>
      </c>
      <c r="Q77">
        <v>22.630299000000001</v>
      </c>
      <c r="R77">
        <v>44.906624999999998</v>
      </c>
      <c r="S77">
        <v>27.63898</v>
      </c>
      <c r="T77">
        <v>3.0945860000000001</v>
      </c>
      <c r="U77">
        <v>418.77</v>
      </c>
      <c r="V77">
        <v>20.801072000000001</v>
      </c>
      <c r="W77">
        <v>23.277999999999999</v>
      </c>
      <c r="X77">
        <v>148.20237499999999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0</v>
      </c>
      <c r="AE77">
        <v>59.175403000000003</v>
      </c>
      <c r="AF77">
        <v>0</v>
      </c>
      <c r="AG77">
        <v>48.587094</v>
      </c>
      <c r="AH77">
        <v>179.96245400000001</v>
      </c>
      <c r="AI77">
        <v>79.338843999999995</v>
      </c>
      <c r="AJ77">
        <v>0</v>
      </c>
      <c r="AK77">
        <v>67.990881000000002</v>
      </c>
      <c r="AL77">
        <v>76.691999999999993</v>
      </c>
      <c r="AM77">
        <v>18.838674000000001</v>
      </c>
      <c r="AN77">
        <v>1.212818</v>
      </c>
      <c r="AO77">
        <v>3.9689999999999999</v>
      </c>
      <c r="AP77">
        <v>10.760400000000001</v>
      </c>
      <c r="AQ77">
        <v>0</v>
      </c>
      <c r="AR77">
        <v>41.951999999999998</v>
      </c>
      <c r="AS77">
        <v>37.890520000000002</v>
      </c>
      <c r="AT77">
        <v>15.00135</v>
      </c>
      <c r="AU77">
        <v>0</v>
      </c>
      <c r="AV77">
        <v>0</v>
      </c>
      <c r="AW77">
        <v>77.578920999999994</v>
      </c>
      <c r="AX77">
        <v>73.323684</v>
      </c>
      <c r="AY77">
        <v>8.3406509999999994</v>
      </c>
      <c r="AZ77">
        <v>10.235073</v>
      </c>
      <c r="BA77">
        <v>6.7455150000000001</v>
      </c>
      <c r="BB77">
        <v>5.5340720000000001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3306.8381609999992</v>
      </c>
    </row>
    <row r="78" spans="1:117">
      <c r="A78" t="s">
        <v>120</v>
      </c>
      <c r="B78">
        <v>0</v>
      </c>
      <c r="C78">
        <v>0</v>
      </c>
      <c r="D78">
        <v>31.933814000000002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688.71594800000003</v>
      </c>
      <c r="L78">
        <v>422.44380000000001</v>
      </c>
      <c r="M78">
        <v>96.955941999999993</v>
      </c>
      <c r="N78">
        <v>124.384995</v>
      </c>
      <c r="O78">
        <v>130.58071699999999</v>
      </c>
      <c r="P78">
        <v>147.37169299999999</v>
      </c>
      <c r="Q78">
        <v>22.630299000000001</v>
      </c>
      <c r="R78">
        <v>44.906624999999998</v>
      </c>
      <c r="S78">
        <v>27.63898</v>
      </c>
      <c r="T78">
        <v>3.0945860000000001</v>
      </c>
      <c r="U78">
        <v>418.77</v>
      </c>
      <c r="V78">
        <v>20.801072000000001</v>
      </c>
      <c r="W78">
        <v>23.277999999999999</v>
      </c>
      <c r="X78">
        <v>148.20237499999999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0</v>
      </c>
      <c r="AE78">
        <v>59.175403000000003</v>
      </c>
      <c r="AF78">
        <v>0</v>
      </c>
      <c r="AG78">
        <v>48.587094</v>
      </c>
      <c r="AH78">
        <v>182.023943</v>
      </c>
      <c r="AI78">
        <v>79.338843999999995</v>
      </c>
      <c r="AJ78">
        <v>0</v>
      </c>
      <c r="AK78">
        <v>67.990881000000002</v>
      </c>
      <c r="AL78">
        <v>76.691999999999993</v>
      </c>
      <c r="AM78">
        <v>18.838674000000001</v>
      </c>
      <c r="AN78">
        <v>1.212818</v>
      </c>
      <c r="AO78">
        <v>3.528</v>
      </c>
      <c r="AP78">
        <v>10.888500000000001</v>
      </c>
      <c r="AQ78">
        <v>0</v>
      </c>
      <c r="AR78">
        <v>41.951999999999998</v>
      </c>
      <c r="AS78">
        <v>39.469290999999998</v>
      </c>
      <c r="AT78">
        <v>15.00135</v>
      </c>
      <c r="AU78">
        <v>0</v>
      </c>
      <c r="AV78">
        <v>0</v>
      </c>
      <c r="AW78">
        <v>77.578920999999994</v>
      </c>
      <c r="AX78">
        <v>73.323684</v>
      </c>
      <c r="AY78">
        <v>8.4922989999999992</v>
      </c>
      <c r="AZ78">
        <v>10.235073</v>
      </c>
      <c r="BA78">
        <v>6.9226239999999999</v>
      </c>
      <c r="BB78">
        <v>5.5340720000000001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3325.2057229999996</v>
      </c>
    </row>
    <row r="79" spans="1:117">
      <c r="A79" t="s">
        <v>121</v>
      </c>
      <c r="B79">
        <v>0</v>
      </c>
      <c r="C79">
        <v>0</v>
      </c>
      <c r="D79">
        <v>31.933814000000002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688.115948</v>
      </c>
      <c r="L79">
        <v>392.04379999999998</v>
      </c>
      <c r="M79">
        <v>96.955941999999993</v>
      </c>
      <c r="N79">
        <v>124.384995</v>
      </c>
      <c r="O79">
        <v>130.58071699999999</v>
      </c>
      <c r="P79">
        <v>147.37169299999999</v>
      </c>
      <c r="Q79">
        <v>22.630299000000001</v>
      </c>
      <c r="R79">
        <v>44.306624999999997</v>
      </c>
      <c r="S79">
        <v>27.63898</v>
      </c>
      <c r="T79">
        <v>3.0945860000000001</v>
      </c>
      <c r="U79">
        <v>418.77</v>
      </c>
      <c r="V79">
        <v>20.801072000000001</v>
      </c>
      <c r="W79">
        <v>23.277999999999999</v>
      </c>
      <c r="X79">
        <v>148.20237499999999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0</v>
      </c>
      <c r="AE79">
        <v>59.175403000000003</v>
      </c>
      <c r="AF79">
        <v>0</v>
      </c>
      <c r="AG79">
        <v>48.587094</v>
      </c>
      <c r="AH79">
        <v>182.023943</v>
      </c>
      <c r="AI79">
        <v>79.338843999999995</v>
      </c>
      <c r="AJ79">
        <v>0</v>
      </c>
      <c r="AK79">
        <v>67.990881000000002</v>
      </c>
      <c r="AL79">
        <v>76.691999999999993</v>
      </c>
      <c r="AM79">
        <v>18.838674000000001</v>
      </c>
      <c r="AN79">
        <v>1.212818</v>
      </c>
      <c r="AO79">
        <v>2.7930000000000001</v>
      </c>
      <c r="AP79">
        <v>5.7645</v>
      </c>
      <c r="AQ79">
        <v>0</v>
      </c>
      <c r="AR79">
        <v>41.951999999999998</v>
      </c>
      <c r="AS79">
        <v>39.469290999999998</v>
      </c>
      <c r="AT79">
        <v>15.00135</v>
      </c>
      <c r="AU79">
        <v>0</v>
      </c>
      <c r="AV79">
        <v>0</v>
      </c>
      <c r="AW79">
        <v>77.578920999999994</v>
      </c>
      <c r="AX79">
        <v>73.323684</v>
      </c>
      <c r="AY79">
        <v>8.4922989999999992</v>
      </c>
      <c r="AZ79">
        <v>10.235073</v>
      </c>
      <c r="BA79">
        <v>6.9226239999999999</v>
      </c>
      <c r="BB79">
        <v>5.5340720000000001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3287.7467229999997</v>
      </c>
    </row>
    <row r="80" spans="1:117">
      <c r="A80" t="s">
        <v>122</v>
      </c>
      <c r="B80">
        <v>0</v>
      </c>
      <c r="C80">
        <v>0</v>
      </c>
      <c r="D80">
        <v>31.933814000000002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688.115948</v>
      </c>
      <c r="L80">
        <v>392.04379999999998</v>
      </c>
      <c r="M80">
        <v>96.955941999999993</v>
      </c>
      <c r="N80">
        <v>124.384995</v>
      </c>
      <c r="O80">
        <v>130.58071699999999</v>
      </c>
      <c r="P80">
        <v>147.37169299999999</v>
      </c>
      <c r="Q80">
        <v>22.630299000000001</v>
      </c>
      <c r="R80">
        <v>44.306624999999997</v>
      </c>
      <c r="S80">
        <v>27.63898</v>
      </c>
      <c r="T80">
        <v>3.0945860000000001</v>
      </c>
      <c r="U80">
        <v>418.77</v>
      </c>
      <c r="V80">
        <v>20.801072000000001</v>
      </c>
      <c r="W80">
        <v>23.277999999999999</v>
      </c>
      <c r="X80">
        <v>148.20237499999999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0</v>
      </c>
      <c r="AE80">
        <v>59.175403000000003</v>
      </c>
      <c r="AF80">
        <v>0</v>
      </c>
      <c r="AG80">
        <v>48.587094</v>
      </c>
      <c r="AH80">
        <v>182.023943</v>
      </c>
      <c r="AI80">
        <v>79.338843999999995</v>
      </c>
      <c r="AJ80">
        <v>0</v>
      </c>
      <c r="AK80">
        <v>67.990881000000002</v>
      </c>
      <c r="AL80">
        <v>76.691999999999993</v>
      </c>
      <c r="AM80">
        <v>18.838674000000001</v>
      </c>
      <c r="AN80">
        <v>1.212818</v>
      </c>
      <c r="AO80">
        <v>2.7930000000000001</v>
      </c>
      <c r="AP80">
        <v>5.7645</v>
      </c>
      <c r="AQ80">
        <v>0</v>
      </c>
      <c r="AR80">
        <v>41.951999999999998</v>
      </c>
      <c r="AS80">
        <v>39.469290999999998</v>
      </c>
      <c r="AT80">
        <v>15.00135</v>
      </c>
      <c r="AU80">
        <v>0</v>
      </c>
      <c r="AV80">
        <v>0</v>
      </c>
      <c r="AW80">
        <v>77.578920999999994</v>
      </c>
      <c r="AX80">
        <v>73.323684</v>
      </c>
      <c r="AY80">
        <v>8.4922989999999992</v>
      </c>
      <c r="AZ80">
        <v>10.235073</v>
      </c>
      <c r="BA80">
        <v>6.9226239999999999</v>
      </c>
      <c r="BB80">
        <v>5.5340720000000001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3287.7467229999997</v>
      </c>
    </row>
    <row r="81" spans="1:117">
      <c r="A81" t="s">
        <v>123</v>
      </c>
      <c r="B81">
        <v>0</v>
      </c>
      <c r="C81">
        <v>0</v>
      </c>
      <c r="D81">
        <v>31.933814000000002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688.115948</v>
      </c>
      <c r="L81">
        <v>392.04379999999998</v>
      </c>
      <c r="M81">
        <v>96.955941999999993</v>
      </c>
      <c r="N81">
        <v>124.384995</v>
      </c>
      <c r="O81">
        <v>130.58071699999999</v>
      </c>
      <c r="P81">
        <v>148.982313</v>
      </c>
      <c r="Q81">
        <v>22.630299000000001</v>
      </c>
      <c r="R81">
        <v>44.306624999999997</v>
      </c>
      <c r="S81">
        <v>27.63898</v>
      </c>
      <c r="T81">
        <v>3.0945860000000001</v>
      </c>
      <c r="U81">
        <v>418.77</v>
      </c>
      <c r="V81">
        <v>20.801072000000001</v>
      </c>
      <c r="W81">
        <v>23.277999999999999</v>
      </c>
      <c r="X81">
        <v>148.20237499999999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0</v>
      </c>
      <c r="AE81">
        <v>59.175403000000003</v>
      </c>
      <c r="AF81">
        <v>0</v>
      </c>
      <c r="AG81">
        <v>48.587094</v>
      </c>
      <c r="AH81">
        <v>182.023943</v>
      </c>
      <c r="AI81">
        <v>79.338843999999995</v>
      </c>
      <c r="AJ81">
        <v>0</v>
      </c>
      <c r="AK81">
        <v>67.990881000000002</v>
      </c>
      <c r="AL81">
        <v>76.691999999999993</v>
      </c>
      <c r="AM81">
        <v>18.838674000000001</v>
      </c>
      <c r="AN81">
        <v>1.212818</v>
      </c>
      <c r="AO81">
        <v>3.3809999999999998</v>
      </c>
      <c r="AP81">
        <v>5.7645</v>
      </c>
      <c r="AQ81">
        <v>0</v>
      </c>
      <c r="AR81">
        <v>41.951999999999998</v>
      </c>
      <c r="AS81">
        <v>39.469290999999998</v>
      </c>
      <c r="AT81">
        <v>15.00135</v>
      </c>
      <c r="AU81">
        <v>0</v>
      </c>
      <c r="AV81">
        <v>0</v>
      </c>
      <c r="AW81">
        <v>77.578920999999994</v>
      </c>
      <c r="AX81">
        <v>73.323684</v>
      </c>
      <c r="AY81">
        <v>8.4922989999999992</v>
      </c>
      <c r="AZ81">
        <v>10.235073</v>
      </c>
      <c r="BA81">
        <v>6.9226239999999999</v>
      </c>
      <c r="BB81">
        <v>5.5340720000000001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3289.945342999999</v>
      </c>
    </row>
    <row r="82" spans="1:117">
      <c r="A82" t="s">
        <v>124</v>
      </c>
      <c r="B82">
        <v>0</v>
      </c>
      <c r="C82">
        <v>0</v>
      </c>
      <c r="D82">
        <v>31.933814000000002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688.115948</v>
      </c>
      <c r="L82">
        <v>412.04379999999998</v>
      </c>
      <c r="M82">
        <v>96.955941999999993</v>
      </c>
      <c r="N82">
        <v>124.384995</v>
      </c>
      <c r="O82">
        <v>130.58071699999999</v>
      </c>
      <c r="P82">
        <v>148.982313</v>
      </c>
      <c r="Q82">
        <v>22.630299000000001</v>
      </c>
      <c r="R82">
        <v>44.306624999999997</v>
      </c>
      <c r="S82">
        <v>27.63898</v>
      </c>
      <c r="T82">
        <v>3.0945860000000001</v>
      </c>
      <c r="U82">
        <v>418.77</v>
      </c>
      <c r="V82">
        <v>20.801072000000001</v>
      </c>
      <c r="W82">
        <v>32.777999999999999</v>
      </c>
      <c r="X82">
        <v>148.20237499999999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0</v>
      </c>
      <c r="AE82">
        <v>59.175403000000003</v>
      </c>
      <c r="AF82">
        <v>0</v>
      </c>
      <c r="AG82">
        <v>48.587094</v>
      </c>
      <c r="AH82">
        <v>182.023943</v>
      </c>
      <c r="AI82">
        <v>24.411951999999999</v>
      </c>
      <c r="AJ82">
        <v>0</v>
      </c>
      <c r="AK82">
        <v>67.990881000000002</v>
      </c>
      <c r="AL82">
        <v>76.691999999999993</v>
      </c>
      <c r="AM82">
        <v>18.838674000000001</v>
      </c>
      <c r="AN82">
        <v>1.212818</v>
      </c>
      <c r="AO82">
        <v>3.3809999999999998</v>
      </c>
      <c r="AP82">
        <v>10.888500000000001</v>
      </c>
      <c r="AQ82">
        <v>0</v>
      </c>
      <c r="AR82">
        <v>41.951999999999998</v>
      </c>
      <c r="AS82">
        <v>39.469290999999998</v>
      </c>
      <c r="AT82">
        <v>15.00135</v>
      </c>
      <c r="AU82">
        <v>0</v>
      </c>
      <c r="AV82">
        <v>0</v>
      </c>
      <c r="AW82">
        <v>77.578920999999994</v>
      </c>
      <c r="AX82">
        <v>73.323684</v>
      </c>
      <c r="AY82">
        <v>8.4922989999999992</v>
      </c>
      <c r="AZ82">
        <v>10.235073</v>
      </c>
      <c r="BA82">
        <v>6.9226239999999999</v>
      </c>
      <c r="BB82">
        <v>5.5340720000000001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3269.6424509999993</v>
      </c>
    </row>
    <row r="83" spans="1:117">
      <c r="A83" t="s">
        <v>125</v>
      </c>
      <c r="B83">
        <v>0</v>
      </c>
      <c r="C83">
        <v>0</v>
      </c>
      <c r="D83">
        <v>31.933814000000002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688.115948</v>
      </c>
      <c r="L83">
        <v>412.04379999999998</v>
      </c>
      <c r="M83">
        <v>96.955941999999993</v>
      </c>
      <c r="N83">
        <v>124.384995</v>
      </c>
      <c r="O83">
        <v>130.58071699999999</v>
      </c>
      <c r="P83">
        <v>148.982313</v>
      </c>
      <c r="Q83">
        <v>22.630299000000001</v>
      </c>
      <c r="R83">
        <v>44.306624999999997</v>
      </c>
      <c r="S83">
        <v>27.63898</v>
      </c>
      <c r="T83">
        <v>3.0945860000000001</v>
      </c>
      <c r="U83">
        <v>418.77</v>
      </c>
      <c r="V83">
        <v>20.801072000000001</v>
      </c>
      <c r="W83">
        <v>32.777999999999999</v>
      </c>
      <c r="X83">
        <v>148.20237499999999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0</v>
      </c>
      <c r="AE83">
        <v>59.175403000000003</v>
      </c>
      <c r="AF83">
        <v>0</v>
      </c>
      <c r="AG83">
        <v>48.587094</v>
      </c>
      <c r="AH83">
        <v>182.023943</v>
      </c>
      <c r="AI83">
        <v>16.783217</v>
      </c>
      <c r="AJ83">
        <v>0</v>
      </c>
      <c r="AK83">
        <v>67.990881000000002</v>
      </c>
      <c r="AL83">
        <v>76.691999999999993</v>
      </c>
      <c r="AM83">
        <v>18.838674000000001</v>
      </c>
      <c r="AN83">
        <v>1.212818</v>
      </c>
      <c r="AO83">
        <v>3.6749999999999998</v>
      </c>
      <c r="AP83">
        <v>10.888500000000001</v>
      </c>
      <c r="AQ83">
        <v>0</v>
      </c>
      <c r="AR83">
        <v>32.015999999999998</v>
      </c>
      <c r="AS83">
        <v>39.469290999999998</v>
      </c>
      <c r="AT83">
        <v>15.00135</v>
      </c>
      <c r="AU83">
        <v>0</v>
      </c>
      <c r="AV83">
        <v>0</v>
      </c>
      <c r="AW83">
        <v>77.578920999999994</v>
      </c>
      <c r="AX83">
        <v>73.323684</v>
      </c>
      <c r="AY83">
        <v>8.4922989999999992</v>
      </c>
      <c r="AZ83">
        <v>10.235073</v>
      </c>
      <c r="BA83">
        <v>6.9226239999999999</v>
      </c>
      <c r="BB83">
        <v>5.5340720000000001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3252.3717159999997</v>
      </c>
    </row>
    <row r="84" spans="1:117">
      <c r="A84" t="s">
        <v>126</v>
      </c>
      <c r="B84">
        <v>0</v>
      </c>
      <c r="C84">
        <v>0</v>
      </c>
      <c r="D84">
        <v>31.933814000000002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688.115948</v>
      </c>
      <c r="L84">
        <v>412.04379999999998</v>
      </c>
      <c r="M84">
        <v>96.955941999999993</v>
      </c>
      <c r="N84">
        <v>124.384995</v>
      </c>
      <c r="O84">
        <v>130.58071699999999</v>
      </c>
      <c r="P84">
        <v>148.982313</v>
      </c>
      <c r="Q84">
        <v>22.630299000000001</v>
      </c>
      <c r="R84">
        <v>44.306624999999997</v>
      </c>
      <c r="S84">
        <v>27.63898</v>
      </c>
      <c r="T84">
        <v>3.0945860000000001</v>
      </c>
      <c r="U84">
        <v>418.77</v>
      </c>
      <c r="V84">
        <v>20.801072000000001</v>
      </c>
      <c r="W84">
        <v>32.777999999999999</v>
      </c>
      <c r="X84">
        <v>148.20237499999999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0</v>
      </c>
      <c r="AE84">
        <v>59.175403000000003</v>
      </c>
      <c r="AF84">
        <v>0</v>
      </c>
      <c r="AG84">
        <v>48.587094</v>
      </c>
      <c r="AH84">
        <v>182.023943</v>
      </c>
      <c r="AI84">
        <v>16.783217</v>
      </c>
      <c r="AJ84">
        <v>0</v>
      </c>
      <c r="AK84">
        <v>67.990881000000002</v>
      </c>
      <c r="AL84">
        <v>76.691999999999993</v>
      </c>
      <c r="AM84">
        <v>18.838674000000001</v>
      </c>
      <c r="AN84">
        <v>1.212818</v>
      </c>
      <c r="AO84">
        <v>3.8220000000000001</v>
      </c>
      <c r="AP84">
        <v>10.888500000000001</v>
      </c>
      <c r="AQ84">
        <v>0</v>
      </c>
      <c r="AR84">
        <v>32.015999999999998</v>
      </c>
      <c r="AS84">
        <v>39.469290999999998</v>
      </c>
      <c r="AT84">
        <v>15.00135</v>
      </c>
      <c r="AU84">
        <v>0</v>
      </c>
      <c r="AV84">
        <v>0</v>
      </c>
      <c r="AW84">
        <v>77.578920999999994</v>
      </c>
      <c r="AX84">
        <v>73.323684</v>
      </c>
      <c r="AY84">
        <v>8.4922989999999992</v>
      </c>
      <c r="AZ84">
        <v>10.235073</v>
      </c>
      <c r="BA84">
        <v>6.9226239999999999</v>
      </c>
      <c r="BB84">
        <v>5.5340720000000001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3252.5187159999996</v>
      </c>
    </row>
    <row r="85" spans="1:117">
      <c r="A85" t="s">
        <v>127</v>
      </c>
      <c r="B85">
        <v>0</v>
      </c>
      <c r="C85">
        <v>0</v>
      </c>
      <c r="D85">
        <v>31.933814000000002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688.115948</v>
      </c>
      <c r="L85">
        <v>412.04379999999998</v>
      </c>
      <c r="M85">
        <v>96.955941999999993</v>
      </c>
      <c r="N85">
        <v>124.384995</v>
      </c>
      <c r="O85">
        <v>130.58071699999999</v>
      </c>
      <c r="P85">
        <v>148.982313</v>
      </c>
      <c r="Q85">
        <v>22.630299000000001</v>
      </c>
      <c r="R85">
        <v>44.306624999999997</v>
      </c>
      <c r="S85">
        <v>27.63898</v>
      </c>
      <c r="T85">
        <v>3.0945860000000001</v>
      </c>
      <c r="U85">
        <v>418.77</v>
      </c>
      <c r="V85">
        <v>20.801072000000001</v>
      </c>
      <c r="W85">
        <v>32.777999999999999</v>
      </c>
      <c r="X85">
        <v>148.20237499999999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0</v>
      </c>
      <c r="AE85">
        <v>59.175403000000003</v>
      </c>
      <c r="AF85">
        <v>0</v>
      </c>
      <c r="AG85">
        <v>48.587094</v>
      </c>
      <c r="AH85">
        <v>182.023943</v>
      </c>
      <c r="AI85">
        <v>16.783217</v>
      </c>
      <c r="AJ85">
        <v>0</v>
      </c>
      <c r="AK85">
        <v>67.990881000000002</v>
      </c>
      <c r="AL85">
        <v>76.691999999999993</v>
      </c>
      <c r="AM85">
        <v>18.838674000000001</v>
      </c>
      <c r="AN85">
        <v>1.212818</v>
      </c>
      <c r="AO85">
        <v>3.8220000000000001</v>
      </c>
      <c r="AP85">
        <v>10.888500000000001</v>
      </c>
      <c r="AQ85">
        <v>0</v>
      </c>
      <c r="AR85">
        <v>32.015999999999998</v>
      </c>
      <c r="AS85">
        <v>39.469290999999998</v>
      </c>
      <c r="AT85">
        <v>15.00135</v>
      </c>
      <c r="AU85">
        <v>0</v>
      </c>
      <c r="AV85">
        <v>0</v>
      </c>
      <c r="AW85">
        <v>77.578920999999994</v>
      </c>
      <c r="AX85">
        <v>73.323684</v>
      </c>
      <c r="AY85">
        <v>8.4922989999999992</v>
      </c>
      <c r="AZ85">
        <v>10.235073</v>
      </c>
      <c r="BA85">
        <v>6.9226239999999999</v>
      </c>
      <c r="BB85">
        <v>5.5340720000000001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3252.5187159999996</v>
      </c>
    </row>
    <row r="86" spans="1:117">
      <c r="A86" t="s">
        <v>128</v>
      </c>
      <c r="B86">
        <v>0</v>
      </c>
      <c r="C86">
        <v>0</v>
      </c>
      <c r="D86">
        <v>31.933814000000002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688.115948</v>
      </c>
      <c r="L86">
        <v>422.44380000000001</v>
      </c>
      <c r="M86">
        <v>96.955941999999993</v>
      </c>
      <c r="N86">
        <v>124.384995</v>
      </c>
      <c r="O86">
        <v>130.58071699999999</v>
      </c>
      <c r="P86">
        <v>148.982313</v>
      </c>
      <c r="Q86">
        <v>22.630299000000001</v>
      </c>
      <c r="R86">
        <v>44.306624999999997</v>
      </c>
      <c r="S86">
        <v>27.63898</v>
      </c>
      <c r="T86">
        <v>3.0945860000000001</v>
      </c>
      <c r="U86">
        <v>418.77</v>
      </c>
      <c r="V86">
        <v>20.801072000000001</v>
      </c>
      <c r="W86">
        <v>32.777999999999999</v>
      </c>
      <c r="X86">
        <v>148.20237499999999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0</v>
      </c>
      <c r="AE86">
        <v>59.175403000000003</v>
      </c>
      <c r="AF86">
        <v>0</v>
      </c>
      <c r="AG86">
        <v>48.587094</v>
      </c>
      <c r="AH86">
        <v>179.96245400000001</v>
      </c>
      <c r="AI86">
        <v>16.783217</v>
      </c>
      <c r="AJ86">
        <v>0</v>
      </c>
      <c r="AK86">
        <v>67.990881000000002</v>
      </c>
      <c r="AL86">
        <v>76.691999999999993</v>
      </c>
      <c r="AM86">
        <v>18.800616999999999</v>
      </c>
      <c r="AN86">
        <v>1.212818</v>
      </c>
      <c r="AO86">
        <v>4.1159999999999997</v>
      </c>
      <c r="AP86">
        <v>10.888500000000001</v>
      </c>
      <c r="AQ86">
        <v>0</v>
      </c>
      <c r="AR86">
        <v>32.015999999999998</v>
      </c>
      <c r="AS86">
        <v>37.890520000000002</v>
      </c>
      <c r="AT86">
        <v>15.00135</v>
      </c>
      <c r="AU86">
        <v>0</v>
      </c>
      <c r="AV86">
        <v>0</v>
      </c>
      <c r="AW86">
        <v>77.578920999999994</v>
      </c>
      <c r="AX86">
        <v>73.323684</v>
      </c>
      <c r="AY86">
        <v>8.3406509999999994</v>
      </c>
      <c r="AZ86">
        <v>10.235073</v>
      </c>
      <c r="BA86">
        <v>6.7455150000000001</v>
      </c>
      <c r="BB86">
        <v>5.5340720000000001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3241.2733969999995</v>
      </c>
    </row>
    <row r="87" spans="1:117">
      <c r="A87" t="s">
        <v>129</v>
      </c>
      <c r="B87">
        <v>0</v>
      </c>
      <c r="C87">
        <v>0</v>
      </c>
      <c r="D87">
        <v>31.933814000000002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688.115948</v>
      </c>
      <c r="L87">
        <v>422.44380000000001</v>
      </c>
      <c r="M87">
        <v>96.955941999999993</v>
      </c>
      <c r="N87">
        <v>124.384995</v>
      </c>
      <c r="O87">
        <v>130.58071699999999</v>
      </c>
      <c r="P87">
        <v>148.982313</v>
      </c>
      <c r="Q87">
        <v>22.630299000000001</v>
      </c>
      <c r="R87">
        <v>44.306624999999997</v>
      </c>
      <c r="S87">
        <v>27.63898</v>
      </c>
      <c r="T87">
        <v>3.0945860000000001</v>
      </c>
      <c r="U87">
        <v>418.77</v>
      </c>
      <c r="V87">
        <v>20.801072000000001</v>
      </c>
      <c r="W87">
        <v>32.777999999999999</v>
      </c>
      <c r="X87">
        <v>148.20237499999999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0</v>
      </c>
      <c r="AE87">
        <v>59.175403000000003</v>
      </c>
      <c r="AF87">
        <v>0</v>
      </c>
      <c r="AG87">
        <v>48.587094</v>
      </c>
      <c r="AH87">
        <v>179.96245400000001</v>
      </c>
      <c r="AI87">
        <v>16.783217</v>
      </c>
      <c r="AJ87">
        <v>0</v>
      </c>
      <c r="AK87">
        <v>67.990881000000002</v>
      </c>
      <c r="AL87">
        <v>76.691999999999993</v>
      </c>
      <c r="AM87">
        <v>18.800616999999999</v>
      </c>
      <c r="AN87">
        <v>1.212818</v>
      </c>
      <c r="AO87">
        <v>4.1159999999999997</v>
      </c>
      <c r="AP87">
        <v>10.888500000000001</v>
      </c>
      <c r="AQ87">
        <v>0</v>
      </c>
      <c r="AR87">
        <v>32.015999999999998</v>
      </c>
      <c r="AS87">
        <v>37.890520000000002</v>
      </c>
      <c r="AT87">
        <v>15.00135</v>
      </c>
      <c r="AU87">
        <v>0</v>
      </c>
      <c r="AV87">
        <v>0</v>
      </c>
      <c r="AW87">
        <v>77.578920999999994</v>
      </c>
      <c r="AX87">
        <v>73.323684</v>
      </c>
      <c r="AY87">
        <v>8.3406509999999994</v>
      </c>
      <c r="AZ87">
        <v>10.235073</v>
      </c>
      <c r="BA87">
        <v>6.7455150000000001</v>
      </c>
      <c r="BB87">
        <v>5.5340720000000001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3241.2733969999995</v>
      </c>
    </row>
    <row r="88" spans="1:117">
      <c r="A88" t="s">
        <v>130</v>
      </c>
      <c r="B88">
        <v>0</v>
      </c>
      <c r="C88">
        <v>0</v>
      </c>
      <c r="D88">
        <v>31.933814000000002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688.115948</v>
      </c>
      <c r="L88">
        <v>422.44380000000001</v>
      </c>
      <c r="M88">
        <v>96.955941999999993</v>
      </c>
      <c r="N88">
        <v>124.384995</v>
      </c>
      <c r="O88">
        <v>130.58071699999999</v>
      </c>
      <c r="P88">
        <v>148.982313</v>
      </c>
      <c r="Q88">
        <v>22.630299000000001</v>
      </c>
      <c r="R88">
        <v>44.306624999999997</v>
      </c>
      <c r="S88">
        <v>27.63898</v>
      </c>
      <c r="T88">
        <v>3.0945860000000001</v>
      </c>
      <c r="U88">
        <v>418.77</v>
      </c>
      <c r="V88">
        <v>20.801072000000001</v>
      </c>
      <c r="W88">
        <v>32.777999999999999</v>
      </c>
      <c r="X88">
        <v>148.20237499999999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0</v>
      </c>
      <c r="AE88">
        <v>59.175403000000003</v>
      </c>
      <c r="AF88">
        <v>0</v>
      </c>
      <c r="AG88">
        <v>48.587094</v>
      </c>
      <c r="AH88">
        <v>179.96245400000001</v>
      </c>
      <c r="AI88">
        <v>16.783217</v>
      </c>
      <c r="AJ88">
        <v>0</v>
      </c>
      <c r="AK88">
        <v>67.990881000000002</v>
      </c>
      <c r="AL88">
        <v>76.691999999999993</v>
      </c>
      <c r="AM88">
        <v>18.800616999999999</v>
      </c>
      <c r="AN88">
        <v>1.212818</v>
      </c>
      <c r="AO88">
        <v>4.1159999999999997</v>
      </c>
      <c r="AP88">
        <v>10.888500000000001</v>
      </c>
      <c r="AQ88">
        <v>0</v>
      </c>
      <c r="AR88">
        <v>32.015999999999998</v>
      </c>
      <c r="AS88">
        <v>37.890520000000002</v>
      </c>
      <c r="AT88">
        <v>15.00135</v>
      </c>
      <c r="AU88">
        <v>0</v>
      </c>
      <c r="AV88">
        <v>0</v>
      </c>
      <c r="AW88">
        <v>77.578920999999994</v>
      </c>
      <c r="AX88">
        <v>73.323684</v>
      </c>
      <c r="AY88">
        <v>8.3406509999999994</v>
      </c>
      <c r="AZ88">
        <v>10.235073</v>
      </c>
      <c r="BA88">
        <v>6.7455150000000001</v>
      </c>
      <c r="BB88">
        <v>5.5340720000000001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3241.2733969999995</v>
      </c>
    </row>
    <row r="89" spans="1:117">
      <c r="A89" t="s">
        <v>131</v>
      </c>
      <c r="B89">
        <v>0</v>
      </c>
      <c r="C89">
        <v>0</v>
      </c>
      <c r="D89">
        <v>31.933814000000002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688.115948</v>
      </c>
      <c r="L89">
        <v>422.44380000000001</v>
      </c>
      <c r="M89">
        <v>96.955941999999993</v>
      </c>
      <c r="N89">
        <v>124.384995</v>
      </c>
      <c r="O89">
        <v>130.58071699999999</v>
      </c>
      <c r="P89">
        <v>148.982313</v>
      </c>
      <c r="Q89">
        <v>22.630299000000001</v>
      </c>
      <c r="R89">
        <v>44.306624999999997</v>
      </c>
      <c r="S89">
        <v>27.63898</v>
      </c>
      <c r="T89">
        <v>3.0945860000000001</v>
      </c>
      <c r="U89">
        <v>418.77</v>
      </c>
      <c r="V89">
        <v>20.801072000000001</v>
      </c>
      <c r="W89">
        <v>32.777999999999999</v>
      </c>
      <c r="X89">
        <v>148.20237499999999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0</v>
      </c>
      <c r="AE89">
        <v>59.175403000000003</v>
      </c>
      <c r="AF89">
        <v>0</v>
      </c>
      <c r="AG89">
        <v>48.587094</v>
      </c>
      <c r="AH89">
        <v>179.96245400000001</v>
      </c>
      <c r="AI89">
        <v>16.783217</v>
      </c>
      <c r="AJ89">
        <v>0</v>
      </c>
      <c r="AK89">
        <v>67.990881000000002</v>
      </c>
      <c r="AL89">
        <v>75.53</v>
      </c>
      <c r="AM89">
        <v>18.800616999999999</v>
      </c>
      <c r="AN89">
        <v>1.212818</v>
      </c>
      <c r="AO89">
        <v>3.234</v>
      </c>
      <c r="AP89">
        <v>10.888500000000001</v>
      </c>
      <c r="AQ89">
        <v>0</v>
      </c>
      <c r="AR89">
        <v>32.015999999999998</v>
      </c>
      <c r="AS89">
        <v>37.890520000000002</v>
      </c>
      <c r="AT89">
        <v>15.00135</v>
      </c>
      <c r="AU89">
        <v>0</v>
      </c>
      <c r="AV89">
        <v>0</v>
      </c>
      <c r="AW89">
        <v>77.578920999999994</v>
      </c>
      <c r="AX89">
        <v>73.323684</v>
      </c>
      <c r="AY89">
        <v>8.3406509999999994</v>
      </c>
      <c r="AZ89">
        <v>10.235073</v>
      </c>
      <c r="BA89">
        <v>6.7455150000000001</v>
      </c>
      <c r="BB89">
        <v>5.5340720000000001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3239.2293969999996</v>
      </c>
    </row>
    <row r="90" spans="1:117">
      <c r="A90" t="s">
        <v>132</v>
      </c>
      <c r="B90">
        <v>0</v>
      </c>
      <c r="C90">
        <v>0</v>
      </c>
      <c r="D90">
        <v>31.933814000000002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688.115948</v>
      </c>
      <c r="L90">
        <v>422.44380000000001</v>
      </c>
      <c r="M90">
        <v>96.955941999999993</v>
      </c>
      <c r="N90">
        <v>124.384995</v>
      </c>
      <c r="O90">
        <v>130.58071699999999</v>
      </c>
      <c r="P90">
        <v>148.982313</v>
      </c>
      <c r="Q90">
        <v>22.630299000000001</v>
      </c>
      <c r="R90">
        <v>44.306624999999997</v>
      </c>
      <c r="S90">
        <v>27.63898</v>
      </c>
      <c r="T90">
        <v>3.0945860000000001</v>
      </c>
      <c r="U90">
        <v>418.77</v>
      </c>
      <c r="V90">
        <v>20.801072000000001</v>
      </c>
      <c r="W90">
        <v>32.777999999999999</v>
      </c>
      <c r="X90">
        <v>148.20237499999999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0</v>
      </c>
      <c r="AE90">
        <v>59.175403000000003</v>
      </c>
      <c r="AF90">
        <v>0</v>
      </c>
      <c r="AG90">
        <v>48.587094</v>
      </c>
      <c r="AH90">
        <v>182.023943</v>
      </c>
      <c r="AI90">
        <v>16.783217</v>
      </c>
      <c r="AJ90">
        <v>0</v>
      </c>
      <c r="AK90">
        <v>67.990881000000002</v>
      </c>
      <c r="AL90">
        <v>75.53</v>
      </c>
      <c r="AM90">
        <v>18.838674000000001</v>
      </c>
      <c r="AN90">
        <v>1.212818</v>
      </c>
      <c r="AO90">
        <v>3.234</v>
      </c>
      <c r="AP90">
        <v>10.888500000000001</v>
      </c>
      <c r="AQ90">
        <v>0</v>
      </c>
      <c r="AR90">
        <v>32.015999999999998</v>
      </c>
      <c r="AS90">
        <v>39.469290999999998</v>
      </c>
      <c r="AT90">
        <v>15.00135</v>
      </c>
      <c r="AU90">
        <v>0</v>
      </c>
      <c r="AV90">
        <v>0</v>
      </c>
      <c r="AW90">
        <v>77.578920999999994</v>
      </c>
      <c r="AX90">
        <v>73.323684</v>
      </c>
      <c r="AY90">
        <v>8.4922989999999992</v>
      </c>
      <c r="AZ90">
        <v>10.235073</v>
      </c>
      <c r="BA90">
        <v>6.9226239999999999</v>
      </c>
      <c r="BB90">
        <v>5.5340720000000001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3261.1687159999997</v>
      </c>
    </row>
    <row r="91" spans="1:117">
      <c r="A91" t="s">
        <v>133</v>
      </c>
      <c r="B91">
        <v>0</v>
      </c>
      <c r="C91">
        <v>0</v>
      </c>
      <c r="D91">
        <v>32.585524999999997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688.115948</v>
      </c>
      <c r="L91">
        <v>422.44380000000001</v>
      </c>
      <c r="M91">
        <v>96.955941999999993</v>
      </c>
      <c r="N91">
        <v>124.384995</v>
      </c>
      <c r="O91">
        <v>130.58071699999999</v>
      </c>
      <c r="P91">
        <v>148.982313</v>
      </c>
      <c r="Q91">
        <v>22.630299000000001</v>
      </c>
      <c r="R91">
        <v>44.306624999999997</v>
      </c>
      <c r="S91">
        <v>27.63898</v>
      </c>
      <c r="T91">
        <v>3.0945860000000001</v>
      </c>
      <c r="U91">
        <v>418.77</v>
      </c>
      <c r="V91">
        <v>20.801072000000001</v>
      </c>
      <c r="W91">
        <v>32.777999999999999</v>
      </c>
      <c r="X91">
        <v>148.20237499999999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0</v>
      </c>
      <c r="AE91">
        <v>59.175403000000003</v>
      </c>
      <c r="AF91">
        <v>0</v>
      </c>
      <c r="AG91">
        <v>48.587094</v>
      </c>
      <c r="AH91">
        <v>182.023943</v>
      </c>
      <c r="AI91">
        <v>16.783217</v>
      </c>
      <c r="AJ91">
        <v>0</v>
      </c>
      <c r="AK91">
        <v>67.990881000000002</v>
      </c>
      <c r="AL91">
        <v>75.53</v>
      </c>
      <c r="AM91">
        <v>18.838674000000001</v>
      </c>
      <c r="AN91">
        <v>1.212818</v>
      </c>
      <c r="AO91">
        <v>3.234</v>
      </c>
      <c r="AP91">
        <v>10.888500000000001</v>
      </c>
      <c r="AQ91">
        <v>0</v>
      </c>
      <c r="AR91">
        <v>32.015999999999998</v>
      </c>
      <c r="AS91">
        <v>39.469290999999998</v>
      </c>
      <c r="AT91">
        <v>15.00135</v>
      </c>
      <c r="AU91">
        <v>0</v>
      </c>
      <c r="AV91">
        <v>0</v>
      </c>
      <c r="AW91">
        <v>77.578920999999994</v>
      </c>
      <c r="AX91">
        <v>73.323684</v>
      </c>
      <c r="AY91">
        <v>8.4922989999999992</v>
      </c>
      <c r="AZ91">
        <v>10.235073</v>
      </c>
      <c r="BA91">
        <v>6.9226239999999999</v>
      </c>
      <c r="BB91">
        <v>5.5340720000000001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3261.8204269999997</v>
      </c>
    </row>
    <row r="92" spans="1:117">
      <c r="A92" t="s">
        <v>134</v>
      </c>
      <c r="B92">
        <v>0</v>
      </c>
      <c r="C92">
        <v>0</v>
      </c>
      <c r="D92">
        <v>32.585524999999997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688.115948</v>
      </c>
      <c r="L92">
        <v>422.44380000000001</v>
      </c>
      <c r="M92">
        <v>96.955941999999993</v>
      </c>
      <c r="N92">
        <v>124.384995</v>
      </c>
      <c r="O92">
        <v>130.58071699999999</v>
      </c>
      <c r="P92">
        <v>148.982313</v>
      </c>
      <c r="Q92">
        <v>22.630299000000001</v>
      </c>
      <c r="R92">
        <v>44.306624999999997</v>
      </c>
      <c r="S92">
        <v>27.63898</v>
      </c>
      <c r="T92">
        <v>3.0945860000000001</v>
      </c>
      <c r="U92">
        <v>418.77</v>
      </c>
      <c r="V92">
        <v>20.801072000000001</v>
      </c>
      <c r="W92">
        <v>32.777999999999999</v>
      </c>
      <c r="X92">
        <v>148.20237499999999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0</v>
      </c>
      <c r="AE92">
        <v>59.175403000000003</v>
      </c>
      <c r="AF92">
        <v>0</v>
      </c>
      <c r="AG92">
        <v>48.587094</v>
      </c>
      <c r="AH92">
        <v>182.023943</v>
      </c>
      <c r="AI92">
        <v>16.783217</v>
      </c>
      <c r="AJ92">
        <v>0</v>
      </c>
      <c r="AK92">
        <v>67.990881000000002</v>
      </c>
      <c r="AL92">
        <v>75.53</v>
      </c>
      <c r="AM92">
        <v>18.838674000000001</v>
      </c>
      <c r="AN92">
        <v>1.212818</v>
      </c>
      <c r="AO92">
        <v>3.234</v>
      </c>
      <c r="AP92">
        <v>10.888500000000001</v>
      </c>
      <c r="AQ92">
        <v>0</v>
      </c>
      <c r="AR92">
        <v>32.015999999999998</v>
      </c>
      <c r="AS92">
        <v>39.469290999999998</v>
      </c>
      <c r="AT92">
        <v>15.00135</v>
      </c>
      <c r="AU92">
        <v>0</v>
      </c>
      <c r="AV92">
        <v>0</v>
      </c>
      <c r="AW92">
        <v>77.578920999999994</v>
      </c>
      <c r="AX92">
        <v>73.323684</v>
      </c>
      <c r="AY92">
        <v>8.4922989999999992</v>
      </c>
      <c r="AZ92">
        <v>10.235073</v>
      </c>
      <c r="BA92">
        <v>6.9226239999999999</v>
      </c>
      <c r="BB92">
        <v>5.5340720000000001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3261.8204269999997</v>
      </c>
    </row>
    <row r="93" spans="1:117">
      <c r="A93" t="s">
        <v>135</v>
      </c>
      <c r="B93">
        <v>0</v>
      </c>
      <c r="C93">
        <v>0</v>
      </c>
      <c r="D93">
        <v>32.585524999999997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688.115948</v>
      </c>
      <c r="L93">
        <v>422.44380000000001</v>
      </c>
      <c r="M93">
        <v>96.955941999999993</v>
      </c>
      <c r="N93">
        <v>124.384995</v>
      </c>
      <c r="O93">
        <v>130.58071699999999</v>
      </c>
      <c r="P93">
        <v>148.982313</v>
      </c>
      <c r="Q93">
        <v>22.630299000000001</v>
      </c>
      <c r="R93">
        <v>44.306624999999997</v>
      </c>
      <c r="S93">
        <v>27.63898</v>
      </c>
      <c r="T93">
        <v>3.0945860000000001</v>
      </c>
      <c r="U93">
        <v>418.77</v>
      </c>
      <c r="V93">
        <v>20.801072000000001</v>
      </c>
      <c r="W93">
        <v>32.777999999999999</v>
      </c>
      <c r="X93">
        <v>148.20237499999999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0</v>
      </c>
      <c r="AE93">
        <v>59.175403000000003</v>
      </c>
      <c r="AF93">
        <v>0</v>
      </c>
      <c r="AG93">
        <v>48.587094</v>
      </c>
      <c r="AH93">
        <v>182.023943</v>
      </c>
      <c r="AI93">
        <v>16.783217</v>
      </c>
      <c r="AJ93">
        <v>0</v>
      </c>
      <c r="AK93">
        <v>67.990881000000002</v>
      </c>
      <c r="AL93">
        <v>75.53</v>
      </c>
      <c r="AM93">
        <v>18.838674000000001</v>
      </c>
      <c r="AN93">
        <v>1.212818</v>
      </c>
      <c r="AO93">
        <v>4.41</v>
      </c>
      <c r="AP93">
        <v>10.888500000000001</v>
      </c>
      <c r="AQ93">
        <v>0</v>
      </c>
      <c r="AR93">
        <v>32.015999999999998</v>
      </c>
      <c r="AS93">
        <v>39.469290999999998</v>
      </c>
      <c r="AT93">
        <v>15.00135</v>
      </c>
      <c r="AU93">
        <v>0</v>
      </c>
      <c r="AV93">
        <v>0</v>
      </c>
      <c r="AW93">
        <v>77.578920999999994</v>
      </c>
      <c r="AX93">
        <v>73.323684</v>
      </c>
      <c r="AY93">
        <v>8.4922989999999992</v>
      </c>
      <c r="AZ93">
        <v>10.235073</v>
      </c>
      <c r="BA93">
        <v>6.9226239999999999</v>
      </c>
      <c r="BB93">
        <v>5.5340720000000001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3262.9964269999996</v>
      </c>
    </row>
    <row r="94" spans="1:117">
      <c r="A94" t="s">
        <v>136</v>
      </c>
      <c r="B94">
        <v>0</v>
      </c>
      <c r="C94">
        <v>0</v>
      </c>
      <c r="D94">
        <v>32.585524999999997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688.115948</v>
      </c>
      <c r="L94">
        <v>422.44380000000001</v>
      </c>
      <c r="M94">
        <v>96.955941999999993</v>
      </c>
      <c r="N94">
        <v>124.384995</v>
      </c>
      <c r="O94">
        <v>130.58071699999999</v>
      </c>
      <c r="P94">
        <v>148.982313</v>
      </c>
      <c r="Q94">
        <v>22.630299000000001</v>
      </c>
      <c r="R94">
        <v>44.306624999999997</v>
      </c>
      <c r="S94">
        <v>27.63898</v>
      </c>
      <c r="T94">
        <v>3.0945860000000001</v>
      </c>
      <c r="U94">
        <v>418.77</v>
      </c>
      <c r="V94">
        <v>20.801072000000001</v>
      </c>
      <c r="W94">
        <v>32.777999999999999</v>
      </c>
      <c r="X94">
        <v>148.20237499999999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0</v>
      </c>
      <c r="AE94">
        <v>59.175403000000003</v>
      </c>
      <c r="AF94">
        <v>0</v>
      </c>
      <c r="AG94">
        <v>48.587094</v>
      </c>
      <c r="AH94">
        <v>179.96245400000001</v>
      </c>
      <c r="AI94">
        <v>16.783217</v>
      </c>
      <c r="AJ94">
        <v>0</v>
      </c>
      <c r="AK94">
        <v>67.990881000000002</v>
      </c>
      <c r="AL94">
        <v>75.53</v>
      </c>
      <c r="AM94">
        <v>12.527400999999999</v>
      </c>
      <c r="AN94">
        <v>1.212818</v>
      </c>
      <c r="AO94">
        <v>4.41</v>
      </c>
      <c r="AP94">
        <v>10.888500000000001</v>
      </c>
      <c r="AQ94">
        <v>0</v>
      </c>
      <c r="AR94">
        <v>32.015999999999998</v>
      </c>
      <c r="AS94">
        <v>37.890520000000002</v>
      </c>
      <c r="AT94">
        <v>15.00135</v>
      </c>
      <c r="AU94">
        <v>0</v>
      </c>
      <c r="AV94">
        <v>0</v>
      </c>
      <c r="AW94">
        <v>77.578920999999994</v>
      </c>
      <c r="AX94">
        <v>73.323684</v>
      </c>
      <c r="AY94">
        <v>8.3406509999999994</v>
      </c>
      <c r="AZ94">
        <v>10.235073</v>
      </c>
      <c r="BA94">
        <v>6.7455150000000001</v>
      </c>
      <c r="BB94">
        <v>5.5340720000000001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3238.0046919999991</v>
      </c>
    </row>
    <row r="95" spans="1:117">
      <c r="A95" t="s">
        <v>137</v>
      </c>
      <c r="B95">
        <v>0</v>
      </c>
      <c r="C95">
        <v>0</v>
      </c>
      <c r="D95">
        <v>32.585524999999997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688.115948</v>
      </c>
      <c r="L95">
        <v>422.44380000000001</v>
      </c>
      <c r="M95">
        <v>96.955941999999993</v>
      </c>
      <c r="N95">
        <v>124.384995</v>
      </c>
      <c r="O95">
        <v>130.58071699999999</v>
      </c>
      <c r="P95">
        <v>148.982313</v>
      </c>
      <c r="Q95">
        <v>22.630299000000001</v>
      </c>
      <c r="R95">
        <v>44.306624999999997</v>
      </c>
      <c r="S95">
        <v>27.63898</v>
      </c>
      <c r="T95">
        <v>3.0945860000000001</v>
      </c>
      <c r="U95">
        <v>418.77</v>
      </c>
      <c r="V95">
        <v>20.801072000000001</v>
      </c>
      <c r="W95">
        <v>32.777999999999999</v>
      </c>
      <c r="X95">
        <v>148.20237499999999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0</v>
      </c>
      <c r="AE95">
        <v>59.175403000000003</v>
      </c>
      <c r="AF95">
        <v>0</v>
      </c>
      <c r="AG95">
        <v>48.587094</v>
      </c>
      <c r="AH95">
        <v>179.96245400000001</v>
      </c>
      <c r="AI95">
        <v>19.529561999999999</v>
      </c>
      <c r="AJ95">
        <v>0</v>
      </c>
      <c r="AK95">
        <v>67.990881000000002</v>
      </c>
      <c r="AL95">
        <v>75.53</v>
      </c>
      <c r="AM95">
        <v>12.527400999999999</v>
      </c>
      <c r="AN95">
        <v>1.212818</v>
      </c>
      <c r="AO95">
        <v>4.41</v>
      </c>
      <c r="AP95">
        <v>10.888500000000001</v>
      </c>
      <c r="AQ95">
        <v>0</v>
      </c>
      <c r="AR95">
        <v>32.015999999999998</v>
      </c>
      <c r="AS95">
        <v>37.890520000000002</v>
      </c>
      <c r="AT95">
        <v>15.00135</v>
      </c>
      <c r="AU95">
        <v>0</v>
      </c>
      <c r="AV95">
        <v>0</v>
      </c>
      <c r="AW95">
        <v>77.578920999999994</v>
      </c>
      <c r="AX95">
        <v>74.681529999999995</v>
      </c>
      <c r="AY95">
        <v>8.3406509999999994</v>
      </c>
      <c r="AZ95">
        <v>10.235073</v>
      </c>
      <c r="BA95">
        <v>6.7455150000000001</v>
      </c>
      <c r="BB95">
        <v>5.5340720000000001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3242.108882999999</v>
      </c>
    </row>
    <row r="96" spans="1:117">
      <c r="A96" t="s">
        <v>138</v>
      </c>
      <c r="B96">
        <v>0</v>
      </c>
      <c r="C96">
        <v>0</v>
      </c>
      <c r="D96">
        <v>32.585524999999997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688.115948</v>
      </c>
      <c r="L96">
        <v>422.44380000000001</v>
      </c>
      <c r="M96">
        <v>96.955941999999993</v>
      </c>
      <c r="N96">
        <v>124.384995</v>
      </c>
      <c r="O96">
        <v>130.58071699999999</v>
      </c>
      <c r="P96">
        <v>148.982313</v>
      </c>
      <c r="Q96">
        <v>22.630299000000001</v>
      </c>
      <c r="R96">
        <v>44.306624999999997</v>
      </c>
      <c r="S96">
        <v>27.63898</v>
      </c>
      <c r="T96">
        <v>3.0945860000000001</v>
      </c>
      <c r="U96">
        <v>418.77</v>
      </c>
      <c r="V96">
        <v>20.801072000000001</v>
      </c>
      <c r="W96">
        <v>32.777999999999999</v>
      </c>
      <c r="X96">
        <v>148.20237499999999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0</v>
      </c>
      <c r="AE96">
        <v>59.175403000000003</v>
      </c>
      <c r="AF96">
        <v>0</v>
      </c>
      <c r="AG96">
        <v>48.587094</v>
      </c>
      <c r="AH96">
        <v>179.96245400000001</v>
      </c>
      <c r="AI96">
        <v>19.529561999999999</v>
      </c>
      <c r="AJ96">
        <v>0</v>
      </c>
      <c r="AK96">
        <v>67.990881000000002</v>
      </c>
      <c r="AL96">
        <v>75.53</v>
      </c>
      <c r="AM96">
        <v>12.527400999999999</v>
      </c>
      <c r="AN96">
        <v>1.212818</v>
      </c>
      <c r="AO96">
        <v>4.41</v>
      </c>
      <c r="AP96">
        <v>10.888500000000001</v>
      </c>
      <c r="AQ96">
        <v>0</v>
      </c>
      <c r="AR96">
        <v>32.015999999999998</v>
      </c>
      <c r="AS96">
        <v>37.890520000000002</v>
      </c>
      <c r="AT96">
        <v>15.00135</v>
      </c>
      <c r="AU96">
        <v>0</v>
      </c>
      <c r="AV96">
        <v>0</v>
      </c>
      <c r="AW96">
        <v>77.578920999999994</v>
      </c>
      <c r="AX96">
        <v>74.681529999999995</v>
      </c>
      <c r="AY96">
        <v>8.3406509999999994</v>
      </c>
      <c r="AZ96">
        <v>10.235073</v>
      </c>
      <c r="BA96">
        <v>6.7455150000000001</v>
      </c>
      <c r="BB96">
        <v>5.5340720000000001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3242.108882999999</v>
      </c>
    </row>
    <row r="97" spans="1:117">
      <c r="A97" t="s">
        <v>139</v>
      </c>
      <c r="B97">
        <v>0</v>
      </c>
      <c r="C97">
        <v>0</v>
      </c>
      <c r="D97">
        <v>32.585524999999997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688.115948</v>
      </c>
      <c r="L97">
        <v>422.44380000000001</v>
      </c>
      <c r="M97">
        <v>96.955941999999993</v>
      </c>
      <c r="N97">
        <v>124.384995</v>
      </c>
      <c r="O97">
        <v>130.58071699999999</v>
      </c>
      <c r="P97">
        <v>148.982313</v>
      </c>
      <c r="Q97">
        <v>22.630299000000001</v>
      </c>
      <c r="R97">
        <v>44.306624999999997</v>
      </c>
      <c r="S97">
        <v>27.63898</v>
      </c>
      <c r="T97">
        <v>3.0945860000000001</v>
      </c>
      <c r="U97">
        <v>418.77</v>
      </c>
      <c r="V97">
        <v>20.801072000000001</v>
      </c>
      <c r="W97">
        <v>32.777999999999999</v>
      </c>
      <c r="X97">
        <v>148.20237499999999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0</v>
      </c>
      <c r="AE97">
        <v>59.175403000000003</v>
      </c>
      <c r="AF97">
        <v>0</v>
      </c>
      <c r="AG97">
        <v>48.587094</v>
      </c>
      <c r="AH97">
        <v>179.96245400000001</v>
      </c>
      <c r="AI97">
        <v>19.529561999999999</v>
      </c>
      <c r="AJ97">
        <v>0</v>
      </c>
      <c r="AK97">
        <v>67.990881000000002</v>
      </c>
      <c r="AL97">
        <v>75.53</v>
      </c>
      <c r="AM97">
        <v>12.527400999999999</v>
      </c>
      <c r="AN97">
        <v>1.212818</v>
      </c>
      <c r="AO97">
        <v>4.41</v>
      </c>
      <c r="AP97">
        <v>10.888500000000001</v>
      </c>
      <c r="AQ97">
        <v>0</v>
      </c>
      <c r="AR97">
        <v>32.015999999999998</v>
      </c>
      <c r="AS97">
        <v>37.890520000000002</v>
      </c>
      <c r="AT97">
        <v>15.00135</v>
      </c>
      <c r="AU97">
        <v>0</v>
      </c>
      <c r="AV97">
        <v>0</v>
      </c>
      <c r="AW97">
        <v>77.578920999999994</v>
      </c>
      <c r="AX97">
        <v>74.681529999999995</v>
      </c>
      <c r="AY97">
        <v>8.3406509999999994</v>
      </c>
      <c r="AZ97">
        <v>10.235073</v>
      </c>
      <c r="BA97">
        <v>6.7455150000000001</v>
      </c>
      <c r="BB97">
        <v>5.5340720000000001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3242.108882999999</v>
      </c>
    </row>
    <row r="98" spans="1:117">
      <c r="A98" t="s">
        <v>140</v>
      </c>
      <c r="B98">
        <v>0</v>
      </c>
      <c r="C98">
        <v>0</v>
      </c>
      <c r="D98">
        <v>32.585524999999997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688.115948</v>
      </c>
      <c r="L98">
        <v>422.44380000000001</v>
      </c>
      <c r="M98">
        <v>96.955941999999993</v>
      </c>
      <c r="N98">
        <v>124.384995</v>
      </c>
      <c r="O98">
        <v>130.58071699999999</v>
      </c>
      <c r="P98">
        <v>148.982313</v>
      </c>
      <c r="Q98">
        <v>22.630299000000001</v>
      </c>
      <c r="R98">
        <v>44.306624999999997</v>
      </c>
      <c r="S98">
        <v>27.63898</v>
      </c>
      <c r="T98">
        <v>3.0945860000000001</v>
      </c>
      <c r="U98">
        <v>418.77</v>
      </c>
      <c r="V98">
        <v>20.801072000000001</v>
      </c>
      <c r="W98">
        <v>32.777999999999999</v>
      </c>
      <c r="X98">
        <v>148.20237499999999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0</v>
      </c>
      <c r="AE98">
        <v>59.175403000000003</v>
      </c>
      <c r="AF98">
        <v>0</v>
      </c>
      <c r="AG98">
        <v>48.587094</v>
      </c>
      <c r="AH98">
        <v>179.96245400000001</v>
      </c>
      <c r="AI98">
        <v>19.529561999999999</v>
      </c>
      <c r="AJ98">
        <v>0</v>
      </c>
      <c r="AK98">
        <v>67.990881000000002</v>
      </c>
      <c r="AL98">
        <v>75.53</v>
      </c>
      <c r="AM98">
        <v>12.527400999999999</v>
      </c>
      <c r="AN98">
        <v>1.212818</v>
      </c>
      <c r="AO98">
        <v>4.41</v>
      </c>
      <c r="AP98">
        <v>10.888500000000001</v>
      </c>
      <c r="AQ98">
        <v>0</v>
      </c>
      <c r="AR98">
        <v>32.015999999999998</v>
      </c>
      <c r="AS98">
        <v>37.890520000000002</v>
      </c>
      <c r="AT98">
        <v>15.00135</v>
      </c>
      <c r="AU98">
        <v>0</v>
      </c>
      <c r="AV98">
        <v>0</v>
      </c>
      <c r="AW98">
        <v>77.578920999999994</v>
      </c>
      <c r="AX98">
        <v>74.681529999999995</v>
      </c>
      <c r="AY98">
        <v>8.3406509999999994</v>
      </c>
      <c r="AZ98">
        <v>10.235073</v>
      </c>
      <c r="BA98">
        <v>6.7455150000000001</v>
      </c>
      <c r="BB98">
        <v>5.5340720000000001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3242.108882999999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0.76706325599999925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16.524485251999984</v>
      </c>
      <c r="L99">
        <f t="shared" si="2"/>
        <v>10.105451200000015</v>
      </c>
      <c r="M99">
        <f t="shared" si="2"/>
        <v>2.3272676079999988</v>
      </c>
      <c r="N99">
        <f t="shared" si="2"/>
        <v>2.2748102052500037</v>
      </c>
      <c r="O99">
        <f t="shared" si="2"/>
        <v>3.1339372080000043</v>
      </c>
      <c r="P99">
        <f t="shared" si="2"/>
        <v>3.2639206197499995</v>
      </c>
      <c r="Q99">
        <f t="shared" si="2"/>
        <v>0.54312717599999916</v>
      </c>
      <c r="R99">
        <f t="shared" si="2"/>
        <v>1.0726590000000018</v>
      </c>
      <c r="S99">
        <f t="shared" si="2"/>
        <v>0.66333552000000018</v>
      </c>
      <c r="T99">
        <f t="shared" si="2"/>
        <v>7.4270063999999927E-2</v>
      </c>
      <c r="U99">
        <f t="shared" si="2"/>
        <v>10.030319999999991</v>
      </c>
      <c r="V99">
        <f t="shared" si="2"/>
        <v>0.49922572799999954</v>
      </c>
      <c r="W99">
        <f t="shared" si="2"/>
        <v>0.95694999999999852</v>
      </c>
      <c r="X99">
        <f t="shared" si="2"/>
        <v>3.558077000000003</v>
      </c>
      <c r="Y99">
        <f t="shared" si="2"/>
        <v>0</v>
      </c>
      <c r="Z99">
        <f t="shared" si="2"/>
        <v>0.2839914</v>
      </c>
      <c r="AA99">
        <f t="shared" si="2"/>
        <v>1.011553919999999</v>
      </c>
      <c r="AB99">
        <f t="shared" si="2"/>
        <v>1.1687084070000002</v>
      </c>
      <c r="AC99">
        <f t="shared" si="2"/>
        <v>0.83595007199999871</v>
      </c>
      <c r="AD99">
        <f t="shared" si="2"/>
        <v>0.24489234450000011</v>
      </c>
      <c r="AE99">
        <f t="shared" si="2"/>
        <v>1.4202096720000026</v>
      </c>
      <c r="AF99">
        <f t="shared" si="2"/>
        <v>0</v>
      </c>
      <c r="AG99">
        <f t="shared" si="2"/>
        <v>1.1660902560000008</v>
      </c>
      <c r="AH99">
        <f t="shared" si="2"/>
        <v>4.3252833630000067</v>
      </c>
      <c r="AI99">
        <f t="shared" si="2"/>
        <v>0.51493961349999939</v>
      </c>
      <c r="AJ99">
        <f t="shared" si="2"/>
        <v>0</v>
      </c>
      <c r="AK99">
        <f t="shared" si="2"/>
        <v>1.6317811439999985</v>
      </c>
      <c r="AL99">
        <f t="shared" si="2"/>
        <v>1.8034239999999988</v>
      </c>
      <c r="AM99">
        <f t="shared" si="2"/>
        <v>0.11100228875000001</v>
      </c>
      <c r="AN99">
        <f t="shared" si="2"/>
        <v>2.9107631999999974E-2</v>
      </c>
      <c r="AO99">
        <f t="shared" si="2"/>
        <v>0.13483574999999995</v>
      </c>
      <c r="AP99">
        <f t="shared" si="2"/>
        <v>0.23048392500000009</v>
      </c>
      <c r="AQ99">
        <f t="shared" si="2"/>
        <v>0</v>
      </c>
      <c r="AR99">
        <f t="shared" si="2"/>
        <v>0.88954800000000067</v>
      </c>
      <c r="AS99">
        <f t="shared" si="2"/>
        <v>0.9141087929999987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1.8682475457500021</v>
      </c>
      <c r="AX99">
        <f t="shared" si="2"/>
        <v>1.8001643344999994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0.16242368700000018</v>
      </c>
      <c r="BB99">
        <f t="shared" si="3"/>
        <v>0.13281772799999986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77.280768432999949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688.115948</v>
      </c>
      <c r="L3">
        <v>422.44</v>
      </c>
      <c r="M3">
        <v>96.955941999999993</v>
      </c>
      <c r="N3">
        <v>59.388061999999998</v>
      </c>
      <c r="O3">
        <v>130.58009999999999</v>
      </c>
      <c r="P3">
        <v>125.62832899999999</v>
      </c>
      <c r="Q3">
        <v>22.626799999999999</v>
      </c>
      <c r="R3">
        <v>43.671700000000001</v>
      </c>
      <c r="S3">
        <v>27.63898</v>
      </c>
      <c r="T3">
        <v>3.09</v>
      </c>
      <c r="U3">
        <v>416.25</v>
      </c>
      <c r="V3">
        <v>20.418600000000001</v>
      </c>
      <c r="W3">
        <v>44.31</v>
      </c>
      <c r="X3">
        <v>147.73220000000001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48.587094</v>
      </c>
      <c r="AH3">
        <v>179.96245400000001</v>
      </c>
      <c r="AI3">
        <v>19.529561999999999</v>
      </c>
      <c r="AJ3">
        <v>0</v>
      </c>
      <c r="AK3">
        <v>67.990881000000002</v>
      </c>
      <c r="AL3">
        <v>83.664000000000001</v>
      </c>
      <c r="AM3">
        <v>0</v>
      </c>
      <c r="AN3">
        <v>1.212818</v>
      </c>
      <c r="AO3">
        <v>0</v>
      </c>
      <c r="AP3">
        <v>12.169499999999999</v>
      </c>
      <c r="AQ3">
        <v>0</v>
      </c>
      <c r="AR3">
        <v>36.432000000000002</v>
      </c>
      <c r="AS3">
        <v>37.890520000000002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6.7455150000000001</v>
      </c>
      <c r="BB3">
        <v>5.5340720000000001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3023.3744519999996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688.115948</v>
      </c>
      <c r="L4">
        <v>422.44</v>
      </c>
      <c r="M4">
        <v>96.955941999999993</v>
      </c>
      <c r="N4">
        <v>59.388061999999998</v>
      </c>
      <c r="O4">
        <v>130.58009999999999</v>
      </c>
      <c r="P4">
        <v>125.62832899999999</v>
      </c>
      <c r="Q4">
        <v>22.626799999999999</v>
      </c>
      <c r="R4">
        <v>43.671700000000001</v>
      </c>
      <c r="S4">
        <v>27.63898</v>
      </c>
      <c r="T4">
        <v>3.09</v>
      </c>
      <c r="U4">
        <v>416.25</v>
      </c>
      <c r="V4">
        <v>20.418600000000001</v>
      </c>
      <c r="W4">
        <v>44.31</v>
      </c>
      <c r="X4">
        <v>147.73220000000001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48.587094</v>
      </c>
      <c r="AH4">
        <v>179.96245400000001</v>
      </c>
      <c r="AI4">
        <v>19.529561999999999</v>
      </c>
      <c r="AJ4">
        <v>0</v>
      </c>
      <c r="AK4">
        <v>67.990881000000002</v>
      </c>
      <c r="AL4">
        <v>83.664000000000001</v>
      </c>
      <c r="AM4">
        <v>0</v>
      </c>
      <c r="AN4">
        <v>1.212818</v>
      </c>
      <c r="AO4">
        <v>0</v>
      </c>
      <c r="AP4">
        <v>12.169499999999999</v>
      </c>
      <c r="AQ4">
        <v>0</v>
      </c>
      <c r="AR4">
        <v>36.432000000000002</v>
      </c>
      <c r="AS4">
        <v>37.890520000000002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6.7455150000000001</v>
      </c>
      <c r="BB4">
        <v>5.5340720000000001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3023.3744519999996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688.115948</v>
      </c>
      <c r="L5">
        <v>422.44</v>
      </c>
      <c r="M5">
        <v>96.955941999999993</v>
      </c>
      <c r="N5">
        <v>59.388061999999998</v>
      </c>
      <c r="O5">
        <v>130.58009999999999</v>
      </c>
      <c r="P5">
        <v>125.62832899999999</v>
      </c>
      <c r="Q5">
        <v>22.626799999999999</v>
      </c>
      <c r="R5">
        <v>43.671700000000001</v>
      </c>
      <c r="S5">
        <v>27.63898</v>
      </c>
      <c r="T5">
        <v>3.09</v>
      </c>
      <c r="U5">
        <v>416.25</v>
      </c>
      <c r="V5">
        <v>20.418600000000001</v>
      </c>
      <c r="W5">
        <v>44.31</v>
      </c>
      <c r="X5">
        <v>147.73220000000001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48.587094</v>
      </c>
      <c r="AH5">
        <v>179.96245400000001</v>
      </c>
      <c r="AI5">
        <v>19.529561999999999</v>
      </c>
      <c r="AJ5">
        <v>0</v>
      </c>
      <c r="AK5">
        <v>67.990881000000002</v>
      </c>
      <c r="AL5">
        <v>83.664000000000001</v>
      </c>
      <c r="AM5">
        <v>0</v>
      </c>
      <c r="AN5">
        <v>1.212818</v>
      </c>
      <c r="AO5">
        <v>0</v>
      </c>
      <c r="AP5">
        <v>12.169499999999999</v>
      </c>
      <c r="AQ5">
        <v>0</v>
      </c>
      <c r="AR5">
        <v>36.432000000000002</v>
      </c>
      <c r="AS5">
        <v>37.890520000000002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6.7455150000000001</v>
      </c>
      <c r="BB5">
        <v>5.5340720000000001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3023.3744519999996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688.115948</v>
      </c>
      <c r="L6">
        <v>422.44</v>
      </c>
      <c r="M6">
        <v>96.955941999999993</v>
      </c>
      <c r="N6">
        <v>59.388061999999998</v>
      </c>
      <c r="O6">
        <v>130.58009999999999</v>
      </c>
      <c r="P6">
        <v>125.62832899999999</v>
      </c>
      <c r="Q6">
        <v>22.626799999999999</v>
      </c>
      <c r="R6">
        <v>43.671700000000001</v>
      </c>
      <c r="S6">
        <v>27.63898</v>
      </c>
      <c r="T6">
        <v>3.09</v>
      </c>
      <c r="U6">
        <v>416.25</v>
      </c>
      <c r="V6">
        <v>20.418600000000001</v>
      </c>
      <c r="W6">
        <v>44.31</v>
      </c>
      <c r="X6">
        <v>147.73220000000001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48.587094</v>
      </c>
      <c r="AH6">
        <v>179.96245400000001</v>
      </c>
      <c r="AI6">
        <v>19.529561999999999</v>
      </c>
      <c r="AJ6">
        <v>0</v>
      </c>
      <c r="AK6">
        <v>67.990881000000002</v>
      </c>
      <c r="AL6">
        <v>83.664000000000001</v>
      </c>
      <c r="AM6">
        <v>0</v>
      </c>
      <c r="AN6">
        <v>1.212818</v>
      </c>
      <c r="AO6">
        <v>0</v>
      </c>
      <c r="AP6">
        <v>8.9670000000000005</v>
      </c>
      <c r="AQ6">
        <v>0</v>
      </c>
      <c r="AR6">
        <v>36.432000000000002</v>
      </c>
      <c r="AS6">
        <v>37.890520000000002</v>
      </c>
      <c r="AT6">
        <v>12.50705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6.7455150000000001</v>
      </c>
      <c r="BB6">
        <v>5.5340720000000001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3017.6776519999999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632.32862499999999</v>
      </c>
      <c r="L7">
        <v>411.35140000000001</v>
      </c>
      <c r="M7">
        <v>96.95</v>
      </c>
      <c r="N7">
        <v>59.38</v>
      </c>
      <c r="O7">
        <v>130.58009999999999</v>
      </c>
      <c r="P7">
        <v>125.62</v>
      </c>
      <c r="Q7">
        <v>22.63</v>
      </c>
      <c r="R7">
        <v>44.3</v>
      </c>
      <c r="S7">
        <v>27.63</v>
      </c>
      <c r="T7">
        <v>3.09</v>
      </c>
      <c r="U7">
        <v>416.25</v>
      </c>
      <c r="V7">
        <v>20.418600000000001</v>
      </c>
      <c r="W7">
        <v>44.31</v>
      </c>
      <c r="X7">
        <v>147.73220000000001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48.587094</v>
      </c>
      <c r="AH7">
        <v>179.96245400000001</v>
      </c>
      <c r="AI7">
        <v>16.783217</v>
      </c>
      <c r="AJ7">
        <v>0</v>
      </c>
      <c r="AK7">
        <v>67.990881000000002</v>
      </c>
      <c r="AL7">
        <v>83.664000000000001</v>
      </c>
      <c r="AM7">
        <v>0</v>
      </c>
      <c r="AN7">
        <v>1.212818</v>
      </c>
      <c r="AO7">
        <v>4.9980000000000002</v>
      </c>
      <c r="AP7">
        <v>8.9670000000000005</v>
      </c>
      <c r="AQ7">
        <v>0</v>
      </c>
      <c r="AR7">
        <v>36.432000000000002</v>
      </c>
      <c r="AS7">
        <v>37.890520000000002</v>
      </c>
      <c r="AT7">
        <v>12.147023000000001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6.7455150000000001</v>
      </c>
      <c r="BB7">
        <v>5.5340720000000001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2953.2935440000001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576.29380000000003</v>
      </c>
      <c r="L8">
        <v>411.35140000000001</v>
      </c>
      <c r="M8">
        <v>96.95</v>
      </c>
      <c r="N8">
        <v>59.38</v>
      </c>
      <c r="O8">
        <v>130.58009999999999</v>
      </c>
      <c r="P8">
        <v>125.62</v>
      </c>
      <c r="Q8">
        <v>22.63</v>
      </c>
      <c r="R8">
        <v>44.3</v>
      </c>
      <c r="S8">
        <v>27.63</v>
      </c>
      <c r="T8">
        <v>3.09</v>
      </c>
      <c r="U8">
        <v>416.25</v>
      </c>
      <c r="V8">
        <v>20.418600000000001</v>
      </c>
      <c r="W8">
        <v>44.31</v>
      </c>
      <c r="X8">
        <v>147.73220000000001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48.587094</v>
      </c>
      <c r="AH8">
        <v>179.96245400000001</v>
      </c>
      <c r="AI8">
        <v>16.783217</v>
      </c>
      <c r="AJ8">
        <v>0</v>
      </c>
      <c r="AK8">
        <v>67.990881000000002</v>
      </c>
      <c r="AL8">
        <v>83.664000000000001</v>
      </c>
      <c r="AM8">
        <v>0</v>
      </c>
      <c r="AN8">
        <v>1.212818</v>
      </c>
      <c r="AO8">
        <v>4.9980000000000002</v>
      </c>
      <c r="AP8">
        <v>8.9670000000000005</v>
      </c>
      <c r="AQ8">
        <v>0</v>
      </c>
      <c r="AR8">
        <v>36.432000000000002</v>
      </c>
      <c r="AS8">
        <v>37.890520000000002</v>
      </c>
      <c r="AT8">
        <v>11.780516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6.7455150000000001</v>
      </c>
      <c r="BB8">
        <v>5.5340720000000001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2896.8922119999997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452.2484</v>
      </c>
      <c r="L9">
        <v>304.476246</v>
      </c>
      <c r="M9">
        <v>96.95</v>
      </c>
      <c r="N9">
        <v>59.38</v>
      </c>
      <c r="O9">
        <v>130.58009999999999</v>
      </c>
      <c r="P9">
        <v>125.62</v>
      </c>
      <c r="Q9">
        <v>20.087900000000001</v>
      </c>
      <c r="R9">
        <v>39.676900000000003</v>
      </c>
      <c r="S9">
        <v>24.927</v>
      </c>
      <c r="T9">
        <v>3.09</v>
      </c>
      <c r="U9">
        <v>416.25</v>
      </c>
      <c r="V9">
        <v>20.418600000000001</v>
      </c>
      <c r="W9">
        <v>44.31</v>
      </c>
      <c r="X9">
        <v>147.73220000000001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48.587094</v>
      </c>
      <c r="AH9">
        <v>179.96245400000001</v>
      </c>
      <c r="AI9">
        <v>16.783217</v>
      </c>
      <c r="AJ9">
        <v>0</v>
      </c>
      <c r="AK9">
        <v>67.990881000000002</v>
      </c>
      <c r="AL9">
        <v>76.691999999999993</v>
      </c>
      <c r="AM9">
        <v>0</v>
      </c>
      <c r="AN9">
        <v>1.212818</v>
      </c>
      <c r="AO9">
        <v>4.5570000000000004</v>
      </c>
      <c r="AP9">
        <v>8.9670000000000005</v>
      </c>
      <c r="AQ9">
        <v>0</v>
      </c>
      <c r="AR9">
        <v>36.432000000000002</v>
      </c>
      <c r="AS9">
        <v>37.890520000000002</v>
      </c>
      <c r="AT9">
        <v>11.969414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6.7455150000000001</v>
      </c>
      <c r="BB9">
        <v>5.5340720000000001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2648.8793559999995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402.2484</v>
      </c>
      <c r="L10">
        <v>301.48140000000001</v>
      </c>
      <c r="M10">
        <v>96.95</v>
      </c>
      <c r="N10">
        <v>59.38</v>
      </c>
      <c r="O10">
        <v>130.58009999999999</v>
      </c>
      <c r="P10">
        <v>125.62</v>
      </c>
      <c r="Q10">
        <v>20.087900000000001</v>
      </c>
      <c r="R10">
        <v>39.676900000000003</v>
      </c>
      <c r="S10">
        <v>24.927</v>
      </c>
      <c r="T10">
        <v>3.09</v>
      </c>
      <c r="U10">
        <v>416.25</v>
      </c>
      <c r="V10">
        <v>20.418600000000001</v>
      </c>
      <c r="W10">
        <v>44.31</v>
      </c>
      <c r="X10">
        <v>147.73220000000001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48.587094</v>
      </c>
      <c r="AH10">
        <v>179.96245400000001</v>
      </c>
      <c r="AI10">
        <v>16.783217</v>
      </c>
      <c r="AJ10">
        <v>0</v>
      </c>
      <c r="AK10">
        <v>67.990881000000002</v>
      </c>
      <c r="AL10">
        <v>76.691999999999993</v>
      </c>
      <c r="AM10">
        <v>0</v>
      </c>
      <c r="AN10">
        <v>1.212818</v>
      </c>
      <c r="AO10">
        <v>5.1449999999999996</v>
      </c>
      <c r="AP10">
        <v>8.9670000000000005</v>
      </c>
      <c r="AQ10">
        <v>0</v>
      </c>
      <c r="AR10">
        <v>36.432000000000002</v>
      </c>
      <c r="AS10">
        <v>37.890520000000002</v>
      </c>
      <c r="AT10">
        <v>13.022314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6.7455150000000001</v>
      </c>
      <c r="BB10">
        <v>5.5340720000000001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2597.5254099999993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384.2484</v>
      </c>
      <c r="L11">
        <v>351.48140000000001</v>
      </c>
      <c r="M11">
        <v>96.95</v>
      </c>
      <c r="N11">
        <v>59.38</v>
      </c>
      <c r="O11">
        <v>130.58009999999999</v>
      </c>
      <c r="P11">
        <v>125.62</v>
      </c>
      <c r="Q11">
        <v>20.087900000000001</v>
      </c>
      <c r="R11">
        <v>39.676900000000003</v>
      </c>
      <c r="S11">
        <v>24.927</v>
      </c>
      <c r="T11">
        <v>3.09</v>
      </c>
      <c r="U11">
        <v>416.25</v>
      </c>
      <c r="V11">
        <v>20.418600000000001</v>
      </c>
      <c r="W11">
        <v>44.31</v>
      </c>
      <c r="X11">
        <v>147.73220000000001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48.587094</v>
      </c>
      <c r="AH11">
        <v>179.96245400000001</v>
      </c>
      <c r="AI11">
        <v>16.783217</v>
      </c>
      <c r="AJ11">
        <v>0</v>
      </c>
      <c r="AK11">
        <v>67.990881000000002</v>
      </c>
      <c r="AL11">
        <v>76.691999999999993</v>
      </c>
      <c r="AM11">
        <v>0</v>
      </c>
      <c r="AN11">
        <v>1.212818</v>
      </c>
      <c r="AO11">
        <v>5.1449999999999996</v>
      </c>
      <c r="AP11">
        <v>7.6859999999999999</v>
      </c>
      <c r="AQ11">
        <v>0</v>
      </c>
      <c r="AR11">
        <v>36.432000000000002</v>
      </c>
      <c r="AS11">
        <v>37.890520000000002</v>
      </c>
      <c r="AT11">
        <v>12.503809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6.7455150000000001</v>
      </c>
      <c r="BB11">
        <v>5.5340720000000001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2627.7259049999993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384.2484</v>
      </c>
      <c r="L12">
        <v>351.48140000000001</v>
      </c>
      <c r="M12">
        <v>96.95</v>
      </c>
      <c r="N12">
        <v>59.38</v>
      </c>
      <c r="O12">
        <v>130.58009999999999</v>
      </c>
      <c r="P12">
        <v>125.62</v>
      </c>
      <c r="Q12">
        <v>20.087900000000001</v>
      </c>
      <c r="R12">
        <v>39.676900000000003</v>
      </c>
      <c r="S12">
        <v>24.927</v>
      </c>
      <c r="T12">
        <v>3.09</v>
      </c>
      <c r="U12">
        <v>416.25</v>
      </c>
      <c r="V12">
        <v>20.418600000000001</v>
      </c>
      <c r="W12">
        <v>44.31</v>
      </c>
      <c r="X12">
        <v>147.73220000000001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48.587094</v>
      </c>
      <c r="AH12">
        <v>179.96245400000001</v>
      </c>
      <c r="AI12">
        <v>16.783217</v>
      </c>
      <c r="AJ12">
        <v>0</v>
      </c>
      <c r="AK12">
        <v>67.990881000000002</v>
      </c>
      <c r="AL12">
        <v>76.691999999999993</v>
      </c>
      <c r="AM12">
        <v>0</v>
      </c>
      <c r="AN12">
        <v>1.212818</v>
      </c>
      <c r="AO12">
        <v>5.1449999999999996</v>
      </c>
      <c r="AP12">
        <v>7.6859999999999999</v>
      </c>
      <c r="AQ12">
        <v>0</v>
      </c>
      <c r="AR12">
        <v>36.432000000000002</v>
      </c>
      <c r="AS12">
        <v>37.890520000000002</v>
      </c>
      <c r="AT12">
        <v>12.45959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6.7455150000000001</v>
      </c>
      <c r="BB12">
        <v>5.5340720000000001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2627.6816859999994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384.2484</v>
      </c>
      <c r="L13">
        <v>351.48140000000001</v>
      </c>
      <c r="M13">
        <v>96.95</v>
      </c>
      <c r="N13">
        <v>59.38</v>
      </c>
      <c r="O13">
        <v>130.58009999999999</v>
      </c>
      <c r="P13">
        <v>125.62</v>
      </c>
      <c r="Q13">
        <v>20.087900000000001</v>
      </c>
      <c r="R13">
        <v>39.676900000000003</v>
      </c>
      <c r="S13">
        <v>24.927</v>
      </c>
      <c r="T13">
        <v>3.09</v>
      </c>
      <c r="U13">
        <v>416.25</v>
      </c>
      <c r="V13">
        <v>20.418600000000001</v>
      </c>
      <c r="W13">
        <v>44.31</v>
      </c>
      <c r="X13">
        <v>147.73220000000001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48.587094</v>
      </c>
      <c r="AH13">
        <v>179.96245400000001</v>
      </c>
      <c r="AI13">
        <v>16.783217</v>
      </c>
      <c r="AJ13">
        <v>0</v>
      </c>
      <c r="AK13">
        <v>67.990881000000002</v>
      </c>
      <c r="AL13">
        <v>76.691999999999993</v>
      </c>
      <c r="AM13">
        <v>0</v>
      </c>
      <c r="AN13">
        <v>1.212818</v>
      </c>
      <c r="AO13">
        <v>5.1449999999999996</v>
      </c>
      <c r="AP13">
        <v>7.6859999999999999</v>
      </c>
      <c r="AQ13">
        <v>0</v>
      </c>
      <c r="AR13">
        <v>36.432000000000002</v>
      </c>
      <c r="AS13">
        <v>37.890520000000002</v>
      </c>
      <c r="AT13">
        <v>13.595178000000001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6.7455150000000001</v>
      </c>
      <c r="BB13">
        <v>5.5340720000000001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2628.8172739999995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384.25569999999999</v>
      </c>
      <c r="L14">
        <v>351.48140000000001</v>
      </c>
      <c r="M14">
        <v>96.95</v>
      </c>
      <c r="N14">
        <v>59.38</v>
      </c>
      <c r="O14">
        <v>130.58009999999999</v>
      </c>
      <c r="P14">
        <v>125.62</v>
      </c>
      <c r="Q14">
        <v>20.087900000000001</v>
      </c>
      <c r="R14">
        <v>39.676900000000003</v>
      </c>
      <c r="S14">
        <v>24.927</v>
      </c>
      <c r="T14">
        <v>3.09</v>
      </c>
      <c r="U14">
        <v>416.25</v>
      </c>
      <c r="V14">
        <v>20.418600000000001</v>
      </c>
      <c r="W14">
        <v>44.31</v>
      </c>
      <c r="X14">
        <v>147.73220000000001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48.587094</v>
      </c>
      <c r="AH14">
        <v>179.96245400000001</v>
      </c>
      <c r="AI14">
        <v>16.783217</v>
      </c>
      <c r="AJ14">
        <v>0</v>
      </c>
      <c r="AK14">
        <v>67.990881000000002</v>
      </c>
      <c r="AL14">
        <v>76.691999999999993</v>
      </c>
      <c r="AM14">
        <v>0</v>
      </c>
      <c r="AN14">
        <v>1.212818</v>
      </c>
      <c r="AO14">
        <v>5.1449999999999996</v>
      </c>
      <c r="AP14">
        <v>7.6859999999999999</v>
      </c>
      <c r="AQ14">
        <v>0</v>
      </c>
      <c r="AR14">
        <v>36.432000000000002</v>
      </c>
      <c r="AS14">
        <v>37.890520000000002</v>
      </c>
      <c r="AT14">
        <v>14.086817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6.7455150000000001</v>
      </c>
      <c r="BB14">
        <v>5.5340720000000001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2629.3162129999996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381.36649999999997</v>
      </c>
      <c r="L15">
        <v>242</v>
      </c>
      <c r="M15">
        <v>94.303299999999993</v>
      </c>
      <c r="N15">
        <v>57.972700000000003</v>
      </c>
      <c r="O15">
        <v>127.30249999999999</v>
      </c>
      <c r="P15">
        <v>121.0977</v>
      </c>
      <c r="Q15">
        <v>15.696199999999999</v>
      </c>
      <c r="R15">
        <v>32.022317999999999</v>
      </c>
      <c r="S15">
        <v>20.705660000000002</v>
      </c>
      <c r="T15">
        <v>2.1172390000000001</v>
      </c>
      <c r="U15">
        <v>416.25</v>
      </c>
      <c r="V15">
        <v>20.418600000000001</v>
      </c>
      <c r="W15">
        <v>44.31</v>
      </c>
      <c r="X15">
        <v>147.73220000000001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48.587094</v>
      </c>
      <c r="AH15">
        <v>179.96245400000001</v>
      </c>
      <c r="AI15">
        <v>16.783217</v>
      </c>
      <c r="AJ15">
        <v>0</v>
      </c>
      <c r="AK15">
        <v>67.990881000000002</v>
      </c>
      <c r="AL15">
        <v>76.691999999999993</v>
      </c>
      <c r="AM15">
        <v>0</v>
      </c>
      <c r="AN15">
        <v>1.212818</v>
      </c>
      <c r="AO15">
        <v>5.7329999999999997</v>
      </c>
      <c r="AP15">
        <v>6.4050000000000002</v>
      </c>
      <c r="AQ15">
        <v>0</v>
      </c>
      <c r="AR15">
        <v>36.432000000000002</v>
      </c>
      <c r="AS15">
        <v>37.890520000000002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6.7455150000000001</v>
      </c>
      <c r="BB15">
        <v>5.5340720000000001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2488.0728630000003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381.36649999999997</v>
      </c>
      <c r="L16">
        <v>142</v>
      </c>
      <c r="M16">
        <v>94.303299999999993</v>
      </c>
      <c r="N16">
        <v>57.972700000000003</v>
      </c>
      <c r="O16">
        <v>127.30249999999999</v>
      </c>
      <c r="P16">
        <v>121.0977</v>
      </c>
      <c r="Q16">
        <v>15.696199999999999</v>
      </c>
      <c r="R16">
        <v>29.8293</v>
      </c>
      <c r="S16">
        <v>19.0928</v>
      </c>
      <c r="T16">
        <v>1.71</v>
      </c>
      <c r="U16">
        <v>416.25</v>
      </c>
      <c r="V16">
        <v>20.418600000000001</v>
      </c>
      <c r="W16">
        <v>44.31</v>
      </c>
      <c r="X16">
        <v>147.73220000000001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48.587094</v>
      </c>
      <c r="AH16">
        <v>179.96245400000001</v>
      </c>
      <c r="AI16">
        <v>16.783217</v>
      </c>
      <c r="AJ16">
        <v>0</v>
      </c>
      <c r="AK16">
        <v>67.990881000000002</v>
      </c>
      <c r="AL16">
        <v>76.691999999999993</v>
      </c>
      <c r="AM16">
        <v>0</v>
      </c>
      <c r="AN16">
        <v>1.212818</v>
      </c>
      <c r="AO16">
        <v>5.7329999999999997</v>
      </c>
      <c r="AP16">
        <v>6.4050000000000002</v>
      </c>
      <c r="AQ16">
        <v>0</v>
      </c>
      <c r="AR16">
        <v>36.432000000000002</v>
      </c>
      <c r="AS16">
        <v>37.890520000000002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6.7455150000000001</v>
      </c>
      <c r="BB16">
        <v>5.5340720000000001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2383.8597460000001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</v>
      </c>
      <c r="L17">
        <v>120</v>
      </c>
      <c r="M17">
        <v>94.303299999999993</v>
      </c>
      <c r="N17">
        <v>57.972700000000003</v>
      </c>
      <c r="O17">
        <v>127.30249999999999</v>
      </c>
      <c r="P17">
        <v>121.0977</v>
      </c>
      <c r="Q17">
        <v>15.696199999999999</v>
      </c>
      <c r="R17">
        <v>30.003</v>
      </c>
      <c r="S17">
        <v>19.0928</v>
      </c>
      <c r="T17">
        <v>1.71</v>
      </c>
      <c r="U17">
        <v>416.25</v>
      </c>
      <c r="V17">
        <v>14</v>
      </c>
      <c r="W17">
        <v>44.31</v>
      </c>
      <c r="X17">
        <v>147.7877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48.587094</v>
      </c>
      <c r="AH17">
        <v>179.96245400000001</v>
      </c>
      <c r="AI17">
        <v>16.783217</v>
      </c>
      <c r="AJ17">
        <v>0</v>
      </c>
      <c r="AK17">
        <v>67.990881000000002</v>
      </c>
      <c r="AL17">
        <v>76.691999999999993</v>
      </c>
      <c r="AM17">
        <v>0</v>
      </c>
      <c r="AN17">
        <v>1.212818</v>
      </c>
      <c r="AO17">
        <v>6.7619999999999996</v>
      </c>
      <c r="AP17">
        <v>6.4050000000000002</v>
      </c>
      <c r="AQ17">
        <v>0</v>
      </c>
      <c r="AR17">
        <v>36.432000000000002</v>
      </c>
      <c r="AS17">
        <v>37.890520000000002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6.7455150000000001</v>
      </c>
      <c r="BB17">
        <v>5.5340720000000001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2354.3328460000007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</v>
      </c>
      <c r="L18">
        <v>120</v>
      </c>
      <c r="M18">
        <v>94.303299999999993</v>
      </c>
      <c r="N18">
        <v>57.972700000000003</v>
      </c>
      <c r="O18">
        <v>127.30249999999999</v>
      </c>
      <c r="P18">
        <v>121.0977</v>
      </c>
      <c r="Q18">
        <v>12.68</v>
      </c>
      <c r="R18">
        <v>24.7</v>
      </c>
      <c r="S18">
        <v>15.45</v>
      </c>
      <c r="T18">
        <v>1.71</v>
      </c>
      <c r="U18">
        <v>416.25</v>
      </c>
      <c r="V18">
        <v>11.45</v>
      </c>
      <c r="W18">
        <v>38.215699999999998</v>
      </c>
      <c r="X18">
        <v>127.8216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48.587094</v>
      </c>
      <c r="AH18">
        <v>179.96245400000001</v>
      </c>
      <c r="AI18">
        <v>16.783217</v>
      </c>
      <c r="AJ18">
        <v>0</v>
      </c>
      <c r="AK18">
        <v>67.990881000000002</v>
      </c>
      <c r="AL18">
        <v>76.691999999999993</v>
      </c>
      <c r="AM18">
        <v>0</v>
      </c>
      <c r="AN18">
        <v>1.212818</v>
      </c>
      <c r="AO18">
        <v>6.7619999999999996</v>
      </c>
      <c r="AP18">
        <v>6.4050000000000002</v>
      </c>
      <c r="AQ18">
        <v>0</v>
      </c>
      <c r="AR18">
        <v>36.432000000000002</v>
      </c>
      <c r="AS18">
        <v>37.890520000000002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6.7455150000000001</v>
      </c>
      <c r="BB18">
        <v>5.5340720000000001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2313.7604460000002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</v>
      </c>
      <c r="L19">
        <v>120</v>
      </c>
      <c r="M19">
        <v>94.303299999999993</v>
      </c>
      <c r="N19">
        <v>57.972700000000003</v>
      </c>
      <c r="O19">
        <v>127.30249999999999</v>
      </c>
      <c r="P19">
        <v>121.0977</v>
      </c>
      <c r="Q19">
        <v>12.68</v>
      </c>
      <c r="R19">
        <v>24.7</v>
      </c>
      <c r="S19">
        <v>15.45</v>
      </c>
      <c r="T19">
        <v>1.71</v>
      </c>
      <c r="U19">
        <v>416.25</v>
      </c>
      <c r="V19">
        <v>14</v>
      </c>
      <c r="W19">
        <v>44.31</v>
      </c>
      <c r="X19">
        <v>147.80160000000001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48.587094</v>
      </c>
      <c r="AH19">
        <v>179.96245400000001</v>
      </c>
      <c r="AI19">
        <v>16.783217</v>
      </c>
      <c r="AJ19">
        <v>0</v>
      </c>
      <c r="AK19">
        <v>67.990881000000002</v>
      </c>
      <c r="AL19">
        <v>76.691999999999993</v>
      </c>
      <c r="AM19">
        <v>0</v>
      </c>
      <c r="AN19">
        <v>1.212818</v>
      </c>
      <c r="AO19">
        <v>9.702</v>
      </c>
      <c r="AP19">
        <v>6.4050000000000002</v>
      </c>
      <c r="AQ19">
        <v>0</v>
      </c>
      <c r="AR19">
        <v>36.432000000000002</v>
      </c>
      <c r="AS19">
        <v>37.890520000000002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6.7455150000000001</v>
      </c>
      <c r="BB19">
        <v>5.5340720000000001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2345.3247460000002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</v>
      </c>
      <c r="L20">
        <v>120</v>
      </c>
      <c r="M20">
        <v>94.303299999999993</v>
      </c>
      <c r="N20">
        <v>57.972700000000003</v>
      </c>
      <c r="O20">
        <v>127.30249999999999</v>
      </c>
      <c r="P20">
        <v>121.0977</v>
      </c>
      <c r="Q20">
        <v>12.68</v>
      </c>
      <c r="R20">
        <v>24.7</v>
      </c>
      <c r="S20">
        <v>15.45</v>
      </c>
      <c r="T20">
        <v>1.71</v>
      </c>
      <c r="U20">
        <v>416.25</v>
      </c>
      <c r="V20">
        <v>11.45</v>
      </c>
      <c r="W20">
        <v>38.215699999999998</v>
      </c>
      <c r="X20">
        <v>127.8216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48.587094</v>
      </c>
      <c r="AH20">
        <v>179.96245400000001</v>
      </c>
      <c r="AI20">
        <v>16.783217</v>
      </c>
      <c r="AJ20">
        <v>0</v>
      </c>
      <c r="AK20">
        <v>67.990881000000002</v>
      </c>
      <c r="AL20">
        <v>76.691999999999993</v>
      </c>
      <c r="AM20">
        <v>0</v>
      </c>
      <c r="AN20">
        <v>1.212818</v>
      </c>
      <c r="AO20">
        <v>9.702</v>
      </c>
      <c r="AP20">
        <v>6.4050000000000002</v>
      </c>
      <c r="AQ20">
        <v>0</v>
      </c>
      <c r="AR20">
        <v>36.432000000000002</v>
      </c>
      <c r="AS20">
        <v>37.890520000000002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6.7455150000000001</v>
      </c>
      <c r="BB20">
        <v>5.5340720000000001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2316.7004460000003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</v>
      </c>
      <c r="L21">
        <v>120</v>
      </c>
      <c r="M21">
        <v>94.303299999999993</v>
      </c>
      <c r="N21">
        <v>57.972700000000003</v>
      </c>
      <c r="O21">
        <v>127.30249999999999</v>
      </c>
      <c r="P21">
        <v>121.0977</v>
      </c>
      <c r="Q21">
        <v>12.68</v>
      </c>
      <c r="R21">
        <v>24.7</v>
      </c>
      <c r="S21">
        <v>15.45</v>
      </c>
      <c r="T21">
        <v>1.71</v>
      </c>
      <c r="U21">
        <v>416.25</v>
      </c>
      <c r="V21">
        <v>11.45</v>
      </c>
      <c r="W21">
        <v>29.7547</v>
      </c>
      <c r="X21">
        <v>97.688199999999995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48.587094</v>
      </c>
      <c r="AH21">
        <v>179.96245400000001</v>
      </c>
      <c r="AI21">
        <v>16.783217</v>
      </c>
      <c r="AJ21">
        <v>0</v>
      </c>
      <c r="AK21">
        <v>67.990881000000002</v>
      </c>
      <c r="AL21">
        <v>76.691999999999993</v>
      </c>
      <c r="AM21">
        <v>0</v>
      </c>
      <c r="AN21">
        <v>1.212818</v>
      </c>
      <c r="AO21">
        <v>9.702</v>
      </c>
      <c r="AP21">
        <v>6.4050000000000002</v>
      </c>
      <c r="AQ21">
        <v>0</v>
      </c>
      <c r="AR21">
        <v>36.432000000000002</v>
      </c>
      <c r="AS21">
        <v>37.890520000000002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6.7455150000000001</v>
      </c>
      <c r="BB21">
        <v>5.5340720000000001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2278.1060460000003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</v>
      </c>
      <c r="L22">
        <v>120</v>
      </c>
      <c r="M22">
        <v>94.303299999999993</v>
      </c>
      <c r="N22">
        <v>57.972700000000003</v>
      </c>
      <c r="O22">
        <v>127.30249999999999</v>
      </c>
      <c r="P22">
        <v>121.0977</v>
      </c>
      <c r="Q22">
        <v>12.68</v>
      </c>
      <c r="R22">
        <v>24.7</v>
      </c>
      <c r="S22">
        <v>15.45</v>
      </c>
      <c r="T22">
        <v>1.71</v>
      </c>
      <c r="U22">
        <v>416.25</v>
      </c>
      <c r="V22">
        <v>11.45</v>
      </c>
      <c r="W22">
        <v>29.7547</v>
      </c>
      <c r="X22">
        <v>97.688199999999995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48.587094</v>
      </c>
      <c r="AH22">
        <v>179.96245400000001</v>
      </c>
      <c r="AI22">
        <v>16.783217</v>
      </c>
      <c r="AJ22">
        <v>0</v>
      </c>
      <c r="AK22">
        <v>67.990881000000002</v>
      </c>
      <c r="AL22">
        <v>76.691999999999993</v>
      </c>
      <c r="AM22">
        <v>0</v>
      </c>
      <c r="AN22">
        <v>1.212818</v>
      </c>
      <c r="AO22">
        <v>9.702</v>
      </c>
      <c r="AP22">
        <v>6.4050000000000002</v>
      </c>
      <c r="AQ22">
        <v>0</v>
      </c>
      <c r="AR22">
        <v>36.432000000000002</v>
      </c>
      <c r="AS22">
        <v>37.890520000000002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6.7455150000000001</v>
      </c>
      <c r="BB22">
        <v>5.5340720000000001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2278.1060460000003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</v>
      </c>
      <c r="L23">
        <v>120</v>
      </c>
      <c r="M23">
        <v>64.193100000000001</v>
      </c>
      <c r="N23">
        <v>46.792099999999998</v>
      </c>
      <c r="O23">
        <v>91.652000000000001</v>
      </c>
      <c r="P23">
        <v>121.0977</v>
      </c>
      <c r="Q23">
        <v>12.68</v>
      </c>
      <c r="R23">
        <v>24.7</v>
      </c>
      <c r="S23">
        <v>15.45</v>
      </c>
      <c r="T23">
        <v>1.71</v>
      </c>
      <c r="U23">
        <v>416.25</v>
      </c>
      <c r="V23">
        <v>11.45</v>
      </c>
      <c r="W23">
        <v>25.52</v>
      </c>
      <c r="X23">
        <v>81.569999999999993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48.587094</v>
      </c>
      <c r="AH23">
        <v>179.96245400000001</v>
      </c>
      <c r="AI23">
        <v>16.783217</v>
      </c>
      <c r="AJ23">
        <v>0</v>
      </c>
      <c r="AK23">
        <v>67.990881000000002</v>
      </c>
      <c r="AL23">
        <v>76.691999999999993</v>
      </c>
      <c r="AM23">
        <v>0</v>
      </c>
      <c r="AN23">
        <v>1.212818</v>
      </c>
      <c r="AO23">
        <v>9.702</v>
      </c>
      <c r="AP23">
        <v>6.4050000000000002</v>
      </c>
      <c r="AQ23">
        <v>0</v>
      </c>
      <c r="AR23">
        <v>36.432000000000002</v>
      </c>
      <c r="AS23">
        <v>37.890520000000002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6.7455150000000001</v>
      </c>
      <c r="BB23">
        <v>5.5340720000000001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2180.8118459999996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</v>
      </c>
      <c r="L24">
        <v>120</v>
      </c>
      <c r="M24">
        <v>64.193100000000001</v>
      </c>
      <c r="N24">
        <v>46.792099999999998</v>
      </c>
      <c r="O24">
        <v>91.652000000000001</v>
      </c>
      <c r="P24">
        <v>121.0977</v>
      </c>
      <c r="Q24">
        <v>12.68</v>
      </c>
      <c r="R24">
        <v>24.7</v>
      </c>
      <c r="S24">
        <v>15.45</v>
      </c>
      <c r="T24">
        <v>1.71</v>
      </c>
      <c r="U24">
        <v>416.25</v>
      </c>
      <c r="V24">
        <v>11.45</v>
      </c>
      <c r="W24">
        <v>25.52</v>
      </c>
      <c r="X24">
        <v>81.569999999999993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48.587094</v>
      </c>
      <c r="AH24">
        <v>179.96245400000001</v>
      </c>
      <c r="AI24">
        <v>7.628736</v>
      </c>
      <c r="AJ24">
        <v>0</v>
      </c>
      <c r="AK24">
        <v>67.990881000000002</v>
      </c>
      <c r="AL24">
        <v>76.691999999999993</v>
      </c>
      <c r="AM24">
        <v>0</v>
      </c>
      <c r="AN24">
        <v>1.212818</v>
      </c>
      <c r="AO24">
        <v>9.702</v>
      </c>
      <c r="AP24">
        <v>6.4050000000000002</v>
      </c>
      <c r="AQ24">
        <v>0</v>
      </c>
      <c r="AR24">
        <v>36.432000000000002</v>
      </c>
      <c r="AS24">
        <v>37.890520000000002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6.7455150000000001</v>
      </c>
      <c r="BB24">
        <v>5.5340720000000001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2160.7733309999994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</v>
      </c>
      <c r="L25">
        <v>120</v>
      </c>
      <c r="M25">
        <v>64.193100000000001</v>
      </c>
      <c r="N25">
        <v>46.792099999999998</v>
      </c>
      <c r="O25">
        <v>91.652000000000001</v>
      </c>
      <c r="P25">
        <v>121.0977</v>
      </c>
      <c r="Q25">
        <v>12.68</v>
      </c>
      <c r="R25">
        <v>24.7</v>
      </c>
      <c r="S25">
        <v>15.45</v>
      </c>
      <c r="T25">
        <v>1.71</v>
      </c>
      <c r="U25">
        <v>416.25</v>
      </c>
      <c r="V25">
        <v>11.45</v>
      </c>
      <c r="W25">
        <v>25.52</v>
      </c>
      <c r="X25">
        <v>81.569999999999993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21.774363999999998</v>
      </c>
      <c r="AE25">
        <v>59.175403000000003</v>
      </c>
      <c r="AF25">
        <v>0</v>
      </c>
      <c r="AG25">
        <v>48.587094</v>
      </c>
      <c r="AH25">
        <v>179.96245400000001</v>
      </c>
      <c r="AI25">
        <v>10.680229000000001</v>
      </c>
      <c r="AJ25">
        <v>0</v>
      </c>
      <c r="AK25">
        <v>67.990881000000002</v>
      </c>
      <c r="AL25">
        <v>76.691999999999993</v>
      </c>
      <c r="AM25">
        <v>0</v>
      </c>
      <c r="AN25">
        <v>1.212818</v>
      </c>
      <c r="AO25">
        <v>8.82</v>
      </c>
      <c r="AP25">
        <v>6.4050000000000002</v>
      </c>
      <c r="AQ25">
        <v>0</v>
      </c>
      <c r="AR25">
        <v>36.432000000000002</v>
      </c>
      <c r="AS25">
        <v>37.890520000000002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6.7455150000000001</v>
      </c>
      <c r="BB25">
        <v>5.5340720000000001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2152.0650849999997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</v>
      </c>
      <c r="L26">
        <v>120</v>
      </c>
      <c r="M26">
        <v>64.193100000000001</v>
      </c>
      <c r="N26">
        <v>46.792099999999998</v>
      </c>
      <c r="O26">
        <v>91.652000000000001</v>
      </c>
      <c r="P26">
        <v>121.0977</v>
      </c>
      <c r="Q26">
        <v>12.68</v>
      </c>
      <c r="R26">
        <v>24.7</v>
      </c>
      <c r="S26">
        <v>15.45</v>
      </c>
      <c r="T26">
        <v>1.71</v>
      </c>
      <c r="U26">
        <v>416.25</v>
      </c>
      <c r="V26">
        <v>11.45</v>
      </c>
      <c r="W26">
        <v>25.52</v>
      </c>
      <c r="X26">
        <v>81.569999999999993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10.884034</v>
      </c>
      <c r="AE26">
        <v>59.175403000000003</v>
      </c>
      <c r="AF26">
        <v>0</v>
      </c>
      <c r="AG26">
        <v>48.587094</v>
      </c>
      <c r="AH26">
        <v>179.96245400000001</v>
      </c>
      <c r="AI26">
        <v>79.338843999999995</v>
      </c>
      <c r="AJ26">
        <v>0</v>
      </c>
      <c r="AK26">
        <v>67.990881000000002</v>
      </c>
      <c r="AL26">
        <v>76.691999999999993</v>
      </c>
      <c r="AM26">
        <v>0</v>
      </c>
      <c r="AN26">
        <v>1.212818</v>
      </c>
      <c r="AO26">
        <v>8.82</v>
      </c>
      <c r="AP26">
        <v>6.4050000000000002</v>
      </c>
      <c r="AQ26">
        <v>0</v>
      </c>
      <c r="AR26">
        <v>36.432000000000002</v>
      </c>
      <c r="AS26">
        <v>37.890520000000002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6.7455150000000001</v>
      </c>
      <c r="BB26">
        <v>5.5340720000000001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2209.8333699999994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</v>
      </c>
      <c r="L27">
        <v>120</v>
      </c>
      <c r="M27">
        <v>94.313000000000002</v>
      </c>
      <c r="N27">
        <v>57.982500000000002</v>
      </c>
      <c r="O27">
        <v>127.30249999999999</v>
      </c>
      <c r="P27">
        <v>121.1073</v>
      </c>
      <c r="Q27">
        <v>15.696199999999999</v>
      </c>
      <c r="R27">
        <v>30.0059</v>
      </c>
      <c r="S27">
        <v>17.772228999999999</v>
      </c>
      <c r="T27">
        <v>1.71</v>
      </c>
      <c r="U27">
        <v>416.25</v>
      </c>
      <c r="V27">
        <v>14</v>
      </c>
      <c r="W27">
        <v>35.848999999999997</v>
      </c>
      <c r="X27">
        <v>117.64279999999999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0</v>
      </c>
      <c r="AE27">
        <v>59.175403000000003</v>
      </c>
      <c r="AF27">
        <v>0</v>
      </c>
      <c r="AG27">
        <v>48.587094</v>
      </c>
      <c r="AH27">
        <v>179.96245400000001</v>
      </c>
      <c r="AI27">
        <v>79.338843999999995</v>
      </c>
      <c r="AJ27">
        <v>0</v>
      </c>
      <c r="AK27">
        <v>67.990881000000002</v>
      </c>
      <c r="AL27">
        <v>76.691999999999993</v>
      </c>
      <c r="AM27">
        <v>0</v>
      </c>
      <c r="AN27">
        <v>1.212818</v>
      </c>
      <c r="AO27">
        <v>7.35</v>
      </c>
      <c r="AP27">
        <v>12.169499999999999</v>
      </c>
      <c r="AQ27">
        <v>0</v>
      </c>
      <c r="AR27">
        <v>36.432000000000002</v>
      </c>
      <c r="AS27">
        <v>37.890520000000002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6.7455150000000001</v>
      </c>
      <c r="BB27">
        <v>5.5340720000000001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2339.8103649999994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</v>
      </c>
      <c r="L28">
        <v>120</v>
      </c>
      <c r="M28">
        <v>94.313000000000002</v>
      </c>
      <c r="N28">
        <v>57.982500000000002</v>
      </c>
      <c r="O28">
        <v>127.30249999999999</v>
      </c>
      <c r="P28">
        <v>121.1073</v>
      </c>
      <c r="Q28">
        <v>15.696199999999999</v>
      </c>
      <c r="R28">
        <v>30.0059</v>
      </c>
      <c r="S28">
        <v>19.095800000000001</v>
      </c>
      <c r="T28">
        <v>1.71</v>
      </c>
      <c r="U28">
        <v>416.25</v>
      </c>
      <c r="V28">
        <v>14</v>
      </c>
      <c r="W28">
        <v>35.848999999999997</v>
      </c>
      <c r="X28">
        <v>117.64279999999999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0</v>
      </c>
      <c r="AE28">
        <v>59.175403000000003</v>
      </c>
      <c r="AF28">
        <v>0</v>
      </c>
      <c r="AG28">
        <v>48.587094</v>
      </c>
      <c r="AH28">
        <v>179.96245400000001</v>
      </c>
      <c r="AI28">
        <v>79.338843999999995</v>
      </c>
      <c r="AJ28">
        <v>0</v>
      </c>
      <c r="AK28">
        <v>67.990881000000002</v>
      </c>
      <c r="AL28">
        <v>76.691999999999993</v>
      </c>
      <c r="AM28">
        <v>0</v>
      </c>
      <c r="AN28">
        <v>1.212818</v>
      </c>
      <c r="AO28">
        <v>7.35</v>
      </c>
      <c r="AP28">
        <v>12.169499999999999</v>
      </c>
      <c r="AQ28">
        <v>0</v>
      </c>
      <c r="AR28">
        <v>36.432000000000002</v>
      </c>
      <c r="AS28">
        <v>37.890520000000002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6.7455150000000001</v>
      </c>
      <c r="BB28">
        <v>5.5340720000000001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2341.1339359999997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</v>
      </c>
      <c r="L29">
        <v>120</v>
      </c>
      <c r="M29">
        <v>94.313000000000002</v>
      </c>
      <c r="N29">
        <v>57.982500000000002</v>
      </c>
      <c r="O29">
        <v>127.30249999999999</v>
      </c>
      <c r="P29">
        <v>121.1073</v>
      </c>
      <c r="Q29">
        <v>15.696199999999999</v>
      </c>
      <c r="R29">
        <v>30.0059</v>
      </c>
      <c r="S29">
        <v>19.095800000000001</v>
      </c>
      <c r="T29">
        <v>1.71</v>
      </c>
      <c r="U29">
        <v>416.25</v>
      </c>
      <c r="V29">
        <v>16.283200000000001</v>
      </c>
      <c r="W29">
        <v>35.848999999999997</v>
      </c>
      <c r="X29">
        <v>117.64279999999999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0</v>
      </c>
      <c r="AE29">
        <v>59.175403000000003</v>
      </c>
      <c r="AF29">
        <v>0</v>
      </c>
      <c r="AG29">
        <v>48.587094</v>
      </c>
      <c r="AH29">
        <v>179.96245400000001</v>
      </c>
      <c r="AI29">
        <v>79.338843999999995</v>
      </c>
      <c r="AJ29">
        <v>0</v>
      </c>
      <c r="AK29">
        <v>67.990881000000002</v>
      </c>
      <c r="AL29">
        <v>76.691999999999993</v>
      </c>
      <c r="AM29">
        <v>0</v>
      </c>
      <c r="AN29">
        <v>1.212818</v>
      </c>
      <c r="AO29">
        <v>5.2919999999999998</v>
      </c>
      <c r="AP29">
        <v>12.169499999999999</v>
      </c>
      <c r="AQ29">
        <v>0</v>
      </c>
      <c r="AR29">
        <v>36.432000000000002</v>
      </c>
      <c r="AS29">
        <v>37.890520000000002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6.7455150000000001</v>
      </c>
      <c r="BB29">
        <v>5.5340720000000001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2341.3591359999996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</v>
      </c>
      <c r="L30">
        <v>120</v>
      </c>
      <c r="M30">
        <v>94.313000000000002</v>
      </c>
      <c r="N30">
        <v>57.982500000000002</v>
      </c>
      <c r="O30">
        <v>127.30249999999999</v>
      </c>
      <c r="P30">
        <v>121.1073</v>
      </c>
      <c r="Q30">
        <v>15.696199999999999</v>
      </c>
      <c r="R30">
        <v>30.0059</v>
      </c>
      <c r="S30">
        <v>19.095800000000001</v>
      </c>
      <c r="T30">
        <v>1.71</v>
      </c>
      <c r="U30">
        <v>416.25</v>
      </c>
      <c r="V30">
        <v>16.283200000000001</v>
      </c>
      <c r="W30">
        <v>35.848999999999997</v>
      </c>
      <c r="X30">
        <v>117.64279999999999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0</v>
      </c>
      <c r="AE30">
        <v>59.175403000000003</v>
      </c>
      <c r="AF30">
        <v>0</v>
      </c>
      <c r="AG30">
        <v>48.587094</v>
      </c>
      <c r="AH30">
        <v>179.96245400000001</v>
      </c>
      <c r="AI30">
        <v>79.338843999999995</v>
      </c>
      <c r="AJ30">
        <v>0</v>
      </c>
      <c r="AK30">
        <v>67.990881000000002</v>
      </c>
      <c r="AL30">
        <v>76.691999999999993</v>
      </c>
      <c r="AM30">
        <v>0</v>
      </c>
      <c r="AN30">
        <v>1.212818</v>
      </c>
      <c r="AO30">
        <v>5.2919999999999998</v>
      </c>
      <c r="AP30">
        <v>6.4050000000000002</v>
      </c>
      <c r="AQ30">
        <v>0</v>
      </c>
      <c r="AR30">
        <v>36.432000000000002</v>
      </c>
      <c r="AS30">
        <v>37.890520000000002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6.7455150000000001</v>
      </c>
      <c r="BB30">
        <v>5.5340720000000001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2335.5946359999998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</v>
      </c>
      <c r="L31">
        <v>120</v>
      </c>
      <c r="M31">
        <v>94.313000000000002</v>
      </c>
      <c r="N31">
        <v>57.982500000000002</v>
      </c>
      <c r="O31">
        <v>127.30249999999999</v>
      </c>
      <c r="P31">
        <v>121.1073</v>
      </c>
      <c r="Q31">
        <v>12.68</v>
      </c>
      <c r="R31">
        <v>24.7</v>
      </c>
      <c r="S31">
        <v>15.45</v>
      </c>
      <c r="T31">
        <v>1.71</v>
      </c>
      <c r="U31">
        <v>416.25</v>
      </c>
      <c r="V31">
        <v>13.283200000000001</v>
      </c>
      <c r="W31">
        <v>29.7547</v>
      </c>
      <c r="X31">
        <v>97.662800000000004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0</v>
      </c>
      <c r="AE31">
        <v>59.175403000000003</v>
      </c>
      <c r="AF31">
        <v>0</v>
      </c>
      <c r="AG31">
        <v>48.587094</v>
      </c>
      <c r="AH31">
        <v>179.96245400000001</v>
      </c>
      <c r="AI31">
        <v>79.338843999999995</v>
      </c>
      <c r="AJ31">
        <v>0</v>
      </c>
      <c r="AK31">
        <v>67.990881000000002</v>
      </c>
      <c r="AL31">
        <v>76.691999999999993</v>
      </c>
      <c r="AM31">
        <v>0</v>
      </c>
      <c r="AN31">
        <v>1.212818</v>
      </c>
      <c r="AO31">
        <v>5.5860000000000003</v>
      </c>
      <c r="AP31">
        <v>6.4050000000000002</v>
      </c>
      <c r="AQ31">
        <v>0</v>
      </c>
      <c r="AR31">
        <v>36.432000000000002</v>
      </c>
      <c r="AS31">
        <v>37.890520000000002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6.7455150000000001</v>
      </c>
      <c r="BB31">
        <v>5.5340720000000001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2294.8464359999998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</v>
      </c>
      <c r="L32">
        <v>120</v>
      </c>
      <c r="M32">
        <v>94.313000000000002</v>
      </c>
      <c r="N32">
        <v>57.982500000000002</v>
      </c>
      <c r="O32">
        <v>127.30249999999999</v>
      </c>
      <c r="P32">
        <v>121.1073</v>
      </c>
      <c r="Q32">
        <v>12.68</v>
      </c>
      <c r="R32">
        <v>24.7</v>
      </c>
      <c r="S32">
        <v>15.45</v>
      </c>
      <c r="T32">
        <v>1.71</v>
      </c>
      <c r="U32">
        <v>416.25</v>
      </c>
      <c r="V32">
        <v>13.283200000000001</v>
      </c>
      <c r="W32">
        <v>29.7547</v>
      </c>
      <c r="X32">
        <v>97.662800000000004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0</v>
      </c>
      <c r="AE32">
        <v>59.175403000000003</v>
      </c>
      <c r="AF32">
        <v>0</v>
      </c>
      <c r="AG32">
        <v>48.587094</v>
      </c>
      <c r="AH32">
        <v>179.96245400000001</v>
      </c>
      <c r="AI32">
        <v>9.1544819999999998</v>
      </c>
      <c r="AJ32">
        <v>0</v>
      </c>
      <c r="AK32">
        <v>67.990881000000002</v>
      </c>
      <c r="AL32">
        <v>76.691999999999993</v>
      </c>
      <c r="AM32">
        <v>0</v>
      </c>
      <c r="AN32">
        <v>1.212818</v>
      </c>
      <c r="AO32">
        <v>5.5860000000000003</v>
      </c>
      <c r="AP32">
        <v>6.4050000000000002</v>
      </c>
      <c r="AQ32">
        <v>0</v>
      </c>
      <c r="AR32">
        <v>36.432000000000002</v>
      </c>
      <c r="AS32">
        <v>37.890520000000002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6.7455150000000001</v>
      </c>
      <c r="BB32">
        <v>5.5340720000000001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2224.6620739999994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120</v>
      </c>
      <c r="M33">
        <v>94.313000000000002</v>
      </c>
      <c r="N33">
        <v>57.982500000000002</v>
      </c>
      <c r="O33">
        <v>127.30249999999999</v>
      </c>
      <c r="P33">
        <v>121.1073</v>
      </c>
      <c r="Q33">
        <v>12.68</v>
      </c>
      <c r="R33">
        <v>24.7</v>
      </c>
      <c r="S33">
        <v>15.45</v>
      </c>
      <c r="T33">
        <v>1.71</v>
      </c>
      <c r="U33">
        <v>416.25</v>
      </c>
      <c r="V33">
        <v>13.283200000000001</v>
      </c>
      <c r="W33">
        <v>29.7547</v>
      </c>
      <c r="X33">
        <v>97.662800000000004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0</v>
      </c>
      <c r="AE33">
        <v>59.175403000000003</v>
      </c>
      <c r="AF33">
        <v>0</v>
      </c>
      <c r="AG33">
        <v>48.587094</v>
      </c>
      <c r="AH33">
        <v>179.96245400000001</v>
      </c>
      <c r="AI33">
        <v>4.2720919999999998</v>
      </c>
      <c r="AJ33">
        <v>0</v>
      </c>
      <c r="AK33">
        <v>67.990881000000002</v>
      </c>
      <c r="AL33">
        <v>77.853999999999999</v>
      </c>
      <c r="AM33">
        <v>0</v>
      </c>
      <c r="AN33">
        <v>1.212818</v>
      </c>
      <c r="AO33">
        <v>5.5860000000000003</v>
      </c>
      <c r="AP33">
        <v>12.169499999999999</v>
      </c>
      <c r="AQ33">
        <v>0</v>
      </c>
      <c r="AR33">
        <v>36.432000000000002</v>
      </c>
      <c r="AS33">
        <v>37.890520000000002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6.7455150000000001</v>
      </c>
      <c r="BB33">
        <v>5.5340720000000001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2226.7061839999992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120</v>
      </c>
      <c r="M34">
        <v>94.313000000000002</v>
      </c>
      <c r="N34">
        <v>57.982500000000002</v>
      </c>
      <c r="O34">
        <v>127.30249999999999</v>
      </c>
      <c r="P34">
        <v>121.1073</v>
      </c>
      <c r="Q34">
        <v>12.68</v>
      </c>
      <c r="R34">
        <v>24.7</v>
      </c>
      <c r="S34">
        <v>15.45</v>
      </c>
      <c r="T34">
        <v>1.71</v>
      </c>
      <c r="U34">
        <v>416.25</v>
      </c>
      <c r="V34">
        <v>13.283200000000001</v>
      </c>
      <c r="W34">
        <v>29.7547</v>
      </c>
      <c r="X34">
        <v>97.662800000000004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0</v>
      </c>
      <c r="AE34">
        <v>59.175403000000003</v>
      </c>
      <c r="AF34">
        <v>0</v>
      </c>
      <c r="AG34">
        <v>48.587094</v>
      </c>
      <c r="AH34">
        <v>179.96245400000001</v>
      </c>
      <c r="AI34">
        <v>16.783217</v>
      </c>
      <c r="AJ34">
        <v>0</v>
      </c>
      <c r="AK34">
        <v>67.990881000000002</v>
      </c>
      <c r="AL34">
        <v>77.853999999999999</v>
      </c>
      <c r="AM34">
        <v>0</v>
      </c>
      <c r="AN34">
        <v>1.212818</v>
      </c>
      <c r="AO34">
        <v>6.468</v>
      </c>
      <c r="AP34">
        <v>12.169499999999999</v>
      </c>
      <c r="AQ34">
        <v>0</v>
      </c>
      <c r="AR34">
        <v>36.432000000000002</v>
      </c>
      <c r="AS34">
        <v>37.890520000000002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6.7455150000000001</v>
      </c>
      <c r="BB34">
        <v>5.5340720000000001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2240.0993089999993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120</v>
      </c>
      <c r="M35">
        <v>94.313000000000002</v>
      </c>
      <c r="N35">
        <v>57.982500000000002</v>
      </c>
      <c r="O35">
        <v>127.30249999999999</v>
      </c>
      <c r="P35">
        <v>121.1073</v>
      </c>
      <c r="Q35">
        <v>12.68</v>
      </c>
      <c r="R35">
        <v>24.7</v>
      </c>
      <c r="S35">
        <v>15.45</v>
      </c>
      <c r="T35">
        <v>1.71</v>
      </c>
      <c r="U35">
        <v>418.61320000000001</v>
      </c>
      <c r="V35">
        <v>13.283200000000001</v>
      </c>
      <c r="W35">
        <v>29.7547</v>
      </c>
      <c r="X35">
        <v>127.8216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0</v>
      </c>
      <c r="AE35">
        <v>59.175403000000003</v>
      </c>
      <c r="AF35">
        <v>0</v>
      </c>
      <c r="AG35">
        <v>48.587094</v>
      </c>
      <c r="AH35">
        <v>179.96245400000001</v>
      </c>
      <c r="AI35">
        <v>18.308964</v>
      </c>
      <c r="AJ35">
        <v>0</v>
      </c>
      <c r="AK35">
        <v>67.990881000000002</v>
      </c>
      <c r="AL35">
        <v>77.853999999999999</v>
      </c>
      <c r="AM35">
        <v>0</v>
      </c>
      <c r="AN35">
        <v>1.212818</v>
      </c>
      <c r="AO35">
        <v>6.468</v>
      </c>
      <c r="AP35">
        <v>12.169499999999999</v>
      </c>
      <c r="AQ35">
        <v>0</v>
      </c>
      <c r="AR35">
        <v>36.432000000000002</v>
      </c>
      <c r="AS35">
        <v>37.890520000000002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6.7455150000000001</v>
      </c>
      <c r="BB35">
        <v>5.5340720000000001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2274.1470559999993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120</v>
      </c>
      <c r="M36">
        <v>94.313000000000002</v>
      </c>
      <c r="N36">
        <v>57.982500000000002</v>
      </c>
      <c r="O36">
        <v>127.30249999999999</v>
      </c>
      <c r="P36">
        <v>121.1073</v>
      </c>
      <c r="Q36">
        <v>12.68</v>
      </c>
      <c r="R36">
        <v>24.7</v>
      </c>
      <c r="S36">
        <v>15.45</v>
      </c>
      <c r="T36">
        <v>1.71</v>
      </c>
      <c r="U36">
        <v>418.77</v>
      </c>
      <c r="V36">
        <v>13.283200000000001</v>
      </c>
      <c r="W36">
        <v>29.7547</v>
      </c>
      <c r="X36">
        <v>127.8216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0</v>
      </c>
      <c r="AE36">
        <v>59.175403000000003</v>
      </c>
      <c r="AF36">
        <v>0</v>
      </c>
      <c r="AG36">
        <v>48.587094</v>
      </c>
      <c r="AH36">
        <v>179.96245400000001</v>
      </c>
      <c r="AI36">
        <v>18.308964</v>
      </c>
      <c r="AJ36">
        <v>0</v>
      </c>
      <c r="AK36">
        <v>67.990881000000002</v>
      </c>
      <c r="AL36">
        <v>77.853999999999999</v>
      </c>
      <c r="AM36">
        <v>0</v>
      </c>
      <c r="AN36">
        <v>1.212818</v>
      </c>
      <c r="AO36">
        <v>6.468</v>
      </c>
      <c r="AP36">
        <v>7.0454999999999997</v>
      </c>
      <c r="AQ36">
        <v>0</v>
      </c>
      <c r="AR36">
        <v>36.432000000000002</v>
      </c>
      <c r="AS36">
        <v>37.890520000000002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6.7455150000000001</v>
      </c>
      <c r="BB36">
        <v>5.5340720000000001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2269.1798559999993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120</v>
      </c>
      <c r="M37">
        <v>94.313000000000002</v>
      </c>
      <c r="N37">
        <v>57.982500000000002</v>
      </c>
      <c r="O37">
        <v>127.30249999999999</v>
      </c>
      <c r="P37">
        <v>121.1073</v>
      </c>
      <c r="Q37">
        <v>12.68</v>
      </c>
      <c r="R37">
        <v>24.7</v>
      </c>
      <c r="S37">
        <v>15.45</v>
      </c>
      <c r="T37">
        <v>1.71</v>
      </c>
      <c r="U37">
        <v>418.77</v>
      </c>
      <c r="V37">
        <v>13.283200000000001</v>
      </c>
      <c r="W37">
        <v>35.848999999999997</v>
      </c>
      <c r="X37">
        <v>147.80160000000001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0</v>
      </c>
      <c r="AE37">
        <v>59.175403000000003</v>
      </c>
      <c r="AF37">
        <v>0</v>
      </c>
      <c r="AG37">
        <v>48.587094</v>
      </c>
      <c r="AH37">
        <v>179.96245400000001</v>
      </c>
      <c r="AI37">
        <v>18.308964</v>
      </c>
      <c r="AJ37">
        <v>0</v>
      </c>
      <c r="AK37">
        <v>67.990881000000002</v>
      </c>
      <c r="AL37">
        <v>77.853999999999999</v>
      </c>
      <c r="AM37">
        <v>0</v>
      </c>
      <c r="AN37">
        <v>1.212818</v>
      </c>
      <c r="AO37">
        <v>6.468</v>
      </c>
      <c r="AP37">
        <v>7.0454999999999997</v>
      </c>
      <c r="AQ37">
        <v>0</v>
      </c>
      <c r="AR37">
        <v>41.4</v>
      </c>
      <c r="AS37">
        <v>37.890520000000002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6.7455150000000001</v>
      </c>
      <c r="BB37">
        <v>5.5340720000000001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2300.2221559999998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120</v>
      </c>
      <c r="M38">
        <v>94.313000000000002</v>
      </c>
      <c r="N38">
        <v>57.982500000000002</v>
      </c>
      <c r="O38">
        <v>127.30249999999999</v>
      </c>
      <c r="P38">
        <v>121.1073</v>
      </c>
      <c r="Q38">
        <v>12.68</v>
      </c>
      <c r="R38">
        <v>24.7</v>
      </c>
      <c r="S38">
        <v>15.45</v>
      </c>
      <c r="T38">
        <v>1.71</v>
      </c>
      <c r="U38">
        <v>418.77</v>
      </c>
      <c r="V38">
        <v>13.283200000000001</v>
      </c>
      <c r="W38">
        <v>35.848999999999997</v>
      </c>
      <c r="X38">
        <v>147.80160000000001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0</v>
      </c>
      <c r="AE38">
        <v>59.175403000000003</v>
      </c>
      <c r="AF38">
        <v>0</v>
      </c>
      <c r="AG38">
        <v>48.587094</v>
      </c>
      <c r="AH38">
        <v>179.96245400000001</v>
      </c>
      <c r="AI38">
        <v>18.308964</v>
      </c>
      <c r="AJ38">
        <v>0</v>
      </c>
      <c r="AK38">
        <v>67.990881000000002</v>
      </c>
      <c r="AL38">
        <v>77.853999999999999</v>
      </c>
      <c r="AM38">
        <v>0</v>
      </c>
      <c r="AN38">
        <v>1.212818</v>
      </c>
      <c r="AO38">
        <v>6.468</v>
      </c>
      <c r="AP38">
        <v>12.169499999999999</v>
      </c>
      <c r="AQ38">
        <v>0</v>
      </c>
      <c r="AR38">
        <v>41.4</v>
      </c>
      <c r="AS38">
        <v>37.890520000000002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6.7455150000000001</v>
      </c>
      <c r="BB38">
        <v>5.5340720000000001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2305.3461559999996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120</v>
      </c>
      <c r="M39">
        <v>63.195999999999998</v>
      </c>
      <c r="N39">
        <v>57.982500000000002</v>
      </c>
      <c r="O39">
        <v>127.30249999999999</v>
      </c>
      <c r="P39">
        <v>121.1073</v>
      </c>
      <c r="Q39">
        <v>12.68</v>
      </c>
      <c r="R39">
        <v>24.7</v>
      </c>
      <c r="S39">
        <v>15.45</v>
      </c>
      <c r="T39">
        <v>1.71</v>
      </c>
      <c r="U39">
        <v>418.77</v>
      </c>
      <c r="V39">
        <v>13.283200000000001</v>
      </c>
      <c r="W39">
        <v>35.848999999999997</v>
      </c>
      <c r="X39">
        <v>117.6682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0</v>
      </c>
      <c r="AE39">
        <v>59.175403000000003</v>
      </c>
      <c r="AF39">
        <v>0</v>
      </c>
      <c r="AG39">
        <v>48.587094</v>
      </c>
      <c r="AH39">
        <v>179.96245400000001</v>
      </c>
      <c r="AI39">
        <v>18.308964</v>
      </c>
      <c r="AJ39">
        <v>0</v>
      </c>
      <c r="AK39">
        <v>67.990881000000002</v>
      </c>
      <c r="AL39">
        <v>77.853999999999999</v>
      </c>
      <c r="AM39">
        <v>0</v>
      </c>
      <c r="AN39">
        <v>1.212818</v>
      </c>
      <c r="AO39">
        <v>6.468</v>
      </c>
      <c r="AP39">
        <v>12.169499999999999</v>
      </c>
      <c r="AQ39">
        <v>0</v>
      </c>
      <c r="AR39">
        <v>41.4</v>
      </c>
      <c r="AS39">
        <v>37.890520000000002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6.7455150000000001</v>
      </c>
      <c r="BB39">
        <v>5.5340720000000001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2244.0957559999997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120</v>
      </c>
      <c r="M40">
        <v>63.195999999999998</v>
      </c>
      <c r="N40">
        <v>57.982500000000002</v>
      </c>
      <c r="O40">
        <v>127.30249999999999</v>
      </c>
      <c r="P40">
        <v>121.1073</v>
      </c>
      <c r="Q40">
        <v>12.68</v>
      </c>
      <c r="R40">
        <v>24.7</v>
      </c>
      <c r="S40">
        <v>15.45</v>
      </c>
      <c r="T40">
        <v>1.71</v>
      </c>
      <c r="U40">
        <v>418.77</v>
      </c>
      <c r="V40">
        <v>13.283200000000001</v>
      </c>
      <c r="W40">
        <v>35.848999999999997</v>
      </c>
      <c r="X40">
        <v>117.6682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0</v>
      </c>
      <c r="AE40">
        <v>59.175403000000003</v>
      </c>
      <c r="AF40">
        <v>0</v>
      </c>
      <c r="AG40">
        <v>48.587094</v>
      </c>
      <c r="AH40">
        <v>179.96245400000001</v>
      </c>
      <c r="AI40">
        <v>18.308964</v>
      </c>
      <c r="AJ40">
        <v>0</v>
      </c>
      <c r="AK40">
        <v>67.990881000000002</v>
      </c>
      <c r="AL40">
        <v>77.853999999999999</v>
      </c>
      <c r="AM40">
        <v>0</v>
      </c>
      <c r="AN40">
        <v>1.212818</v>
      </c>
      <c r="AO40">
        <v>6.468</v>
      </c>
      <c r="AP40">
        <v>12.169499999999999</v>
      </c>
      <c r="AQ40">
        <v>0</v>
      </c>
      <c r="AR40">
        <v>41.4</v>
      </c>
      <c r="AS40">
        <v>37.890520000000002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6.7455150000000001</v>
      </c>
      <c r="BB40">
        <v>5.5340720000000001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2244.0957559999997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120</v>
      </c>
      <c r="M41">
        <v>63.195999999999998</v>
      </c>
      <c r="N41">
        <v>57.982500000000002</v>
      </c>
      <c r="O41">
        <v>127.30249999999999</v>
      </c>
      <c r="P41">
        <v>121.1073</v>
      </c>
      <c r="Q41">
        <v>12.68</v>
      </c>
      <c r="R41">
        <v>24.7</v>
      </c>
      <c r="S41">
        <v>15.45</v>
      </c>
      <c r="T41">
        <v>1.71</v>
      </c>
      <c r="U41">
        <v>418.77</v>
      </c>
      <c r="V41">
        <v>13.283200000000001</v>
      </c>
      <c r="W41">
        <v>35.848999999999997</v>
      </c>
      <c r="X41">
        <v>117.6682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0</v>
      </c>
      <c r="AE41">
        <v>59.175403000000003</v>
      </c>
      <c r="AF41">
        <v>0</v>
      </c>
      <c r="AG41">
        <v>48.587094</v>
      </c>
      <c r="AH41">
        <v>179.96245400000001</v>
      </c>
      <c r="AI41">
        <v>18.308964</v>
      </c>
      <c r="AJ41">
        <v>0</v>
      </c>
      <c r="AK41">
        <v>67.990881000000002</v>
      </c>
      <c r="AL41">
        <v>74.367999999999995</v>
      </c>
      <c r="AM41">
        <v>0</v>
      </c>
      <c r="AN41">
        <v>1.212818</v>
      </c>
      <c r="AO41">
        <v>6.7619999999999996</v>
      </c>
      <c r="AP41">
        <v>7.0454999999999997</v>
      </c>
      <c r="AQ41">
        <v>0</v>
      </c>
      <c r="AR41">
        <v>41.4</v>
      </c>
      <c r="AS41">
        <v>37.890520000000002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6.7455150000000001</v>
      </c>
      <c r="BB41">
        <v>5.5340720000000001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2235.7797560000004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120</v>
      </c>
      <c r="M42">
        <v>63.195999999999998</v>
      </c>
      <c r="N42">
        <v>57.982500000000002</v>
      </c>
      <c r="O42">
        <v>127.30249999999999</v>
      </c>
      <c r="P42">
        <v>121.1073</v>
      </c>
      <c r="Q42">
        <v>12.68</v>
      </c>
      <c r="R42">
        <v>24.7</v>
      </c>
      <c r="S42">
        <v>15.45</v>
      </c>
      <c r="T42">
        <v>1.71</v>
      </c>
      <c r="U42">
        <v>418.77</v>
      </c>
      <c r="V42">
        <v>13.283200000000001</v>
      </c>
      <c r="W42">
        <v>35.848999999999997</v>
      </c>
      <c r="X42">
        <v>117.6682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0</v>
      </c>
      <c r="AE42">
        <v>59.175403000000003</v>
      </c>
      <c r="AF42">
        <v>0</v>
      </c>
      <c r="AG42">
        <v>48.587094</v>
      </c>
      <c r="AH42">
        <v>179.96245400000001</v>
      </c>
      <c r="AI42">
        <v>18.308964</v>
      </c>
      <c r="AJ42">
        <v>0</v>
      </c>
      <c r="AK42">
        <v>67.990881000000002</v>
      </c>
      <c r="AL42">
        <v>74.367999999999995</v>
      </c>
      <c r="AM42">
        <v>0</v>
      </c>
      <c r="AN42">
        <v>1.212818</v>
      </c>
      <c r="AO42">
        <v>6.7619999999999996</v>
      </c>
      <c r="AP42">
        <v>10.247999999999999</v>
      </c>
      <c r="AQ42">
        <v>0</v>
      </c>
      <c r="AR42">
        <v>41.4</v>
      </c>
      <c r="AS42">
        <v>37.890520000000002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6.7455150000000001</v>
      </c>
      <c r="BB42">
        <v>5.5340720000000001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2238.9822560000002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120</v>
      </c>
      <c r="M43">
        <v>63.195999999999998</v>
      </c>
      <c r="N43">
        <v>46.797400000000003</v>
      </c>
      <c r="O43">
        <v>91.652000000000001</v>
      </c>
      <c r="P43">
        <v>110.88330000000001</v>
      </c>
      <c r="Q43">
        <v>12.68</v>
      </c>
      <c r="R43">
        <v>24.7</v>
      </c>
      <c r="S43">
        <v>15.45</v>
      </c>
      <c r="T43">
        <v>1.71</v>
      </c>
      <c r="U43">
        <v>418.77</v>
      </c>
      <c r="V43">
        <v>13.283200000000001</v>
      </c>
      <c r="W43">
        <v>35.848999999999997</v>
      </c>
      <c r="X43">
        <v>117.6682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0</v>
      </c>
      <c r="AE43">
        <v>59.175403000000003</v>
      </c>
      <c r="AF43">
        <v>0</v>
      </c>
      <c r="AG43">
        <v>48.587094</v>
      </c>
      <c r="AH43">
        <v>179.96245400000001</v>
      </c>
      <c r="AI43">
        <v>18.308964</v>
      </c>
      <c r="AJ43">
        <v>0</v>
      </c>
      <c r="AK43">
        <v>67.990881000000002</v>
      </c>
      <c r="AL43">
        <v>74.367999999999995</v>
      </c>
      <c r="AM43">
        <v>0</v>
      </c>
      <c r="AN43">
        <v>1.212818</v>
      </c>
      <c r="AO43">
        <v>5.88</v>
      </c>
      <c r="AP43">
        <v>10.247999999999999</v>
      </c>
      <c r="AQ43">
        <v>0</v>
      </c>
      <c r="AR43">
        <v>48.576000000000001</v>
      </c>
      <c r="AS43">
        <v>37.890520000000002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6.7455150000000001</v>
      </c>
      <c r="BB43">
        <v>5.5340720000000001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2188.2166560000001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120</v>
      </c>
      <c r="M44">
        <v>63.195999999999998</v>
      </c>
      <c r="N44">
        <v>46.797400000000003</v>
      </c>
      <c r="O44">
        <v>91.652000000000001</v>
      </c>
      <c r="P44">
        <v>110.88330000000001</v>
      </c>
      <c r="Q44">
        <v>12.68</v>
      </c>
      <c r="R44">
        <v>24.7</v>
      </c>
      <c r="S44">
        <v>15.45</v>
      </c>
      <c r="T44">
        <v>1.71</v>
      </c>
      <c r="U44">
        <v>418.77</v>
      </c>
      <c r="V44">
        <v>13.283200000000001</v>
      </c>
      <c r="W44">
        <v>35.848999999999997</v>
      </c>
      <c r="X44">
        <v>117.6682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0</v>
      </c>
      <c r="AE44">
        <v>59.175403000000003</v>
      </c>
      <c r="AF44">
        <v>0</v>
      </c>
      <c r="AG44">
        <v>48.587094</v>
      </c>
      <c r="AH44">
        <v>179.96245400000001</v>
      </c>
      <c r="AI44">
        <v>18.308964</v>
      </c>
      <c r="AJ44">
        <v>0</v>
      </c>
      <c r="AK44">
        <v>67.990881000000002</v>
      </c>
      <c r="AL44">
        <v>74.367999999999995</v>
      </c>
      <c r="AM44">
        <v>0</v>
      </c>
      <c r="AN44">
        <v>1.212818</v>
      </c>
      <c r="AO44">
        <v>5.88</v>
      </c>
      <c r="AP44">
        <v>10.247999999999999</v>
      </c>
      <c r="AQ44">
        <v>0</v>
      </c>
      <c r="AR44">
        <v>48.576000000000001</v>
      </c>
      <c r="AS44">
        <v>37.890520000000002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6.7455150000000001</v>
      </c>
      <c r="BB44">
        <v>5.5340720000000001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2188.2166560000001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120</v>
      </c>
      <c r="M45">
        <v>63.195999999999998</v>
      </c>
      <c r="N45">
        <v>76.926699999999997</v>
      </c>
      <c r="O45">
        <v>91.652000000000001</v>
      </c>
      <c r="P45">
        <v>121.1073</v>
      </c>
      <c r="Q45">
        <v>12.68</v>
      </c>
      <c r="R45">
        <v>25.52</v>
      </c>
      <c r="S45">
        <v>15.45</v>
      </c>
      <c r="T45">
        <v>1.71</v>
      </c>
      <c r="U45">
        <v>418.77</v>
      </c>
      <c r="V45">
        <v>13.283200000000001</v>
      </c>
      <c r="W45">
        <v>35.848999999999997</v>
      </c>
      <c r="X45">
        <v>117.6682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0</v>
      </c>
      <c r="AE45">
        <v>59.175403000000003</v>
      </c>
      <c r="AF45">
        <v>0</v>
      </c>
      <c r="AG45">
        <v>48.587094</v>
      </c>
      <c r="AH45">
        <v>179.96245400000001</v>
      </c>
      <c r="AI45">
        <v>18.308964</v>
      </c>
      <c r="AJ45">
        <v>0</v>
      </c>
      <c r="AK45">
        <v>67.990881000000002</v>
      </c>
      <c r="AL45">
        <v>74.367999999999995</v>
      </c>
      <c r="AM45">
        <v>0</v>
      </c>
      <c r="AN45">
        <v>1.212818</v>
      </c>
      <c r="AO45">
        <v>7.4969999999999999</v>
      </c>
      <c r="AP45">
        <v>10.247999999999999</v>
      </c>
      <c r="AQ45">
        <v>0</v>
      </c>
      <c r="AR45">
        <v>48.576000000000001</v>
      </c>
      <c r="AS45">
        <v>37.890520000000002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6.7455150000000001</v>
      </c>
      <c r="BB45">
        <v>5.5340720000000001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2231.0069559999997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120</v>
      </c>
      <c r="M46">
        <v>63.195999999999998</v>
      </c>
      <c r="N46">
        <v>80.460300000000004</v>
      </c>
      <c r="O46">
        <v>91.652000000000001</v>
      </c>
      <c r="P46">
        <v>121.1073</v>
      </c>
      <c r="Q46">
        <v>12.68</v>
      </c>
      <c r="R46">
        <v>25.52</v>
      </c>
      <c r="S46">
        <v>15.45</v>
      </c>
      <c r="T46">
        <v>1.71</v>
      </c>
      <c r="U46">
        <v>418.77</v>
      </c>
      <c r="V46">
        <v>13.283200000000001</v>
      </c>
      <c r="W46">
        <v>35.848999999999997</v>
      </c>
      <c r="X46">
        <v>117.6682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0</v>
      </c>
      <c r="AE46">
        <v>59.175403000000003</v>
      </c>
      <c r="AF46">
        <v>0</v>
      </c>
      <c r="AG46">
        <v>48.587094</v>
      </c>
      <c r="AH46">
        <v>179.96245400000001</v>
      </c>
      <c r="AI46">
        <v>18.308964</v>
      </c>
      <c r="AJ46">
        <v>0</v>
      </c>
      <c r="AK46">
        <v>67.990881000000002</v>
      </c>
      <c r="AL46">
        <v>74.367999999999995</v>
      </c>
      <c r="AM46">
        <v>0</v>
      </c>
      <c r="AN46">
        <v>1.212818</v>
      </c>
      <c r="AO46">
        <v>7.4969999999999999</v>
      </c>
      <c r="AP46">
        <v>10.247999999999999</v>
      </c>
      <c r="AQ46">
        <v>0</v>
      </c>
      <c r="AR46">
        <v>48.576000000000001</v>
      </c>
      <c r="AS46">
        <v>37.890520000000002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6.7455150000000001</v>
      </c>
      <c r="BB46">
        <v>5.5340720000000001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2234.5405559999995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</v>
      </c>
      <c r="L47">
        <v>120</v>
      </c>
      <c r="M47">
        <v>94.313000000000002</v>
      </c>
      <c r="N47">
        <v>96.634200000000007</v>
      </c>
      <c r="O47">
        <v>127.30249999999999</v>
      </c>
      <c r="P47">
        <v>121.1073</v>
      </c>
      <c r="Q47">
        <v>12.68</v>
      </c>
      <c r="R47">
        <v>25.52</v>
      </c>
      <c r="S47">
        <v>15.45</v>
      </c>
      <c r="T47">
        <v>1.71</v>
      </c>
      <c r="U47">
        <v>418.77</v>
      </c>
      <c r="V47">
        <v>13.283200000000001</v>
      </c>
      <c r="W47">
        <v>35.848999999999997</v>
      </c>
      <c r="X47">
        <v>117.6682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0</v>
      </c>
      <c r="AE47">
        <v>59.175403000000003</v>
      </c>
      <c r="AF47">
        <v>0</v>
      </c>
      <c r="AG47">
        <v>48.587094</v>
      </c>
      <c r="AH47">
        <v>179.96245400000001</v>
      </c>
      <c r="AI47">
        <v>16.783217</v>
      </c>
      <c r="AJ47">
        <v>0</v>
      </c>
      <c r="AK47">
        <v>67.990881000000002</v>
      </c>
      <c r="AL47">
        <v>51.128</v>
      </c>
      <c r="AM47">
        <v>0</v>
      </c>
      <c r="AN47">
        <v>1.212818</v>
      </c>
      <c r="AO47">
        <v>6.468</v>
      </c>
      <c r="AP47">
        <v>10.760400000000001</v>
      </c>
      <c r="AQ47">
        <v>0</v>
      </c>
      <c r="AR47">
        <v>48.576000000000001</v>
      </c>
      <c r="AS47">
        <v>37.890520000000002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6.7455150000000001</v>
      </c>
      <c r="BB47">
        <v>5.5340720000000001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2292.1996089999998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</v>
      </c>
      <c r="L48">
        <v>120</v>
      </c>
      <c r="M48">
        <v>94.410200000000003</v>
      </c>
      <c r="N48">
        <v>96.634200000000007</v>
      </c>
      <c r="O48">
        <v>127.30249999999999</v>
      </c>
      <c r="P48">
        <v>121.1073</v>
      </c>
      <c r="Q48">
        <v>12.68</v>
      </c>
      <c r="R48">
        <v>25.52</v>
      </c>
      <c r="S48">
        <v>15.45</v>
      </c>
      <c r="T48">
        <v>1.71</v>
      </c>
      <c r="U48">
        <v>418.77</v>
      </c>
      <c r="V48">
        <v>13.283200000000001</v>
      </c>
      <c r="W48">
        <v>35.848999999999997</v>
      </c>
      <c r="X48">
        <v>117.6682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0</v>
      </c>
      <c r="AE48">
        <v>59.175403000000003</v>
      </c>
      <c r="AF48">
        <v>0</v>
      </c>
      <c r="AG48">
        <v>48.587094</v>
      </c>
      <c r="AH48">
        <v>179.96245400000001</v>
      </c>
      <c r="AI48">
        <v>16.783217</v>
      </c>
      <c r="AJ48">
        <v>0</v>
      </c>
      <c r="AK48">
        <v>67.990881000000002</v>
      </c>
      <c r="AL48">
        <v>51.128</v>
      </c>
      <c r="AM48">
        <v>0</v>
      </c>
      <c r="AN48">
        <v>1.212818</v>
      </c>
      <c r="AO48">
        <v>6.468</v>
      </c>
      <c r="AP48">
        <v>10.760400000000001</v>
      </c>
      <c r="AQ48">
        <v>0</v>
      </c>
      <c r="AR48">
        <v>48.576000000000001</v>
      </c>
      <c r="AS48">
        <v>37.890520000000002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6.7455150000000001</v>
      </c>
      <c r="BB48">
        <v>5.5340720000000001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2292.2968089999999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</v>
      </c>
      <c r="L49">
        <v>120</v>
      </c>
      <c r="M49">
        <v>94.410200000000003</v>
      </c>
      <c r="N49">
        <v>103.0778</v>
      </c>
      <c r="O49">
        <v>127.30249999999999</v>
      </c>
      <c r="P49">
        <v>121.1073</v>
      </c>
      <c r="Q49">
        <v>12.68</v>
      </c>
      <c r="R49">
        <v>25.52</v>
      </c>
      <c r="S49">
        <v>15.45</v>
      </c>
      <c r="T49">
        <v>1.71</v>
      </c>
      <c r="U49">
        <v>418.77</v>
      </c>
      <c r="V49">
        <v>11.45</v>
      </c>
      <c r="W49">
        <v>35.848999999999997</v>
      </c>
      <c r="X49">
        <v>117.6682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0</v>
      </c>
      <c r="AE49">
        <v>59.175403000000003</v>
      </c>
      <c r="AF49">
        <v>0</v>
      </c>
      <c r="AG49">
        <v>48.587094</v>
      </c>
      <c r="AH49">
        <v>179.96245400000001</v>
      </c>
      <c r="AI49">
        <v>16.783217</v>
      </c>
      <c r="AJ49">
        <v>0</v>
      </c>
      <c r="AK49">
        <v>67.990881000000002</v>
      </c>
      <c r="AL49">
        <v>51.128</v>
      </c>
      <c r="AM49">
        <v>0</v>
      </c>
      <c r="AN49">
        <v>1.212818</v>
      </c>
      <c r="AO49">
        <v>6.468</v>
      </c>
      <c r="AP49">
        <v>10.760400000000001</v>
      </c>
      <c r="AQ49">
        <v>0</v>
      </c>
      <c r="AR49">
        <v>30.911999999999999</v>
      </c>
      <c r="AS49">
        <v>37.890520000000002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6.7455150000000001</v>
      </c>
      <c r="BB49">
        <v>5.5340720000000001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2279.2432089999998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</v>
      </c>
      <c r="L50">
        <v>120</v>
      </c>
      <c r="M50">
        <v>94.410200000000003</v>
      </c>
      <c r="N50">
        <v>109.5214</v>
      </c>
      <c r="O50">
        <v>127.30249999999999</v>
      </c>
      <c r="P50">
        <v>121.1073</v>
      </c>
      <c r="Q50">
        <v>12.68</v>
      </c>
      <c r="R50">
        <v>25.52</v>
      </c>
      <c r="S50">
        <v>15.45</v>
      </c>
      <c r="T50">
        <v>1.71</v>
      </c>
      <c r="U50">
        <v>418.77</v>
      </c>
      <c r="V50">
        <v>11.45</v>
      </c>
      <c r="W50">
        <v>31.354299999999999</v>
      </c>
      <c r="X50">
        <v>100.4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0</v>
      </c>
      <c r="AE50">
        <v>59.175403000000003</v>
      </c>
      <c r="AF50">
        <v>0</v>
      </c>
      <c r="AG50">
        <v>48.587094</v>
      </c>
      <c r="AH50">
        <v>179.96245400000001</v>
      </c>
      <c r="AI50">
        <v>0</v>
      </c>
      <c r="AJ50">
        <v>0</v>
      </c>
      <c r="AK50">
        <v>67.990881000000002</v>
      </c>
      <c r="AL50">
        <v>51.128</v>
      </c>
      <c r="AM50">
        <v>0</v>
      </c>
      <c r="AN50">
        <v>1.212818</v>
      </c>
      <c r="AO50">
        <v>6.468</v>
      </c>
      <c r="AP50">
        <v>10.760400000000001</v>
      </c>
      <c r="AQ50">
        <v>0</v>
      </c>
      <c r="AR50">
        <v>30.911999999999999</v>
      </c>
      <c r="AS50">
        <v>37.890520000000002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6.7455150000000001</v>
      </c>
      <c r="BB50">
        <v>5.5340720000000001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2247.1406919999995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</v>
      </c>
      <c r="L51">
        <v>120</v>
      </c>
      <c r="M51">
        <v>75.517453000000003</v>
      </c>
      <c r="N51">
        <v>115.965</v>
      </c>
      <c r="O51">
        <v>127.30249999999999</v>
      </c>
      <c r="P51">
        <v>121.1073</v>
      </c>
      <c r="Q51">
        <v>12.68</v>
      </c>
      <c r="R51">
        <v>25.52</v>
      </c>
      <c r="S51">
        <v>15.45</v>
      </c>
      <c r="T51">
        <v>1.71</v>
      </c>
      <c r="U51">
        <v>418.77</v>
      </c>
      <c r="V51">
        <v>11.45</v>
      </c>
      <c r="W51">
        <v>25.62</v>
      </c>
      <c r="X51">
        <v>81.569999999999993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0</v>
      </c>
      <c r="AE51">
        <v>59.175403000000003</v>
      </c>
      <c r="AF51">
        <v>0</v>
      </c>
      <c r="AG51">
        <v>48.587094</v>
      </c>
      <c r="AH51">
        <v>179.96245400000001</v>
      </c>
      <c r="AI51">
        <v>0</v>
      </c>
      <c r="AJ51">
        <v>0</v>
      </c>
      <c r="AK51">
        <v>67.990881000000002</v>
      </c>
      <c r="AL51">
        <v>51.128</v>
      </c>
      <c r="AM51">
        <v>0</v>
      </c>
      <c r="AN51">
        <v>1.212818</v>
      </c>
      <c r="AO51">
        <v>6.468</v>
      </c>
      <c r="AP51">
        <v>10.760400000000001</v>
      </c>
      <c r="AQ51">
        <v>0</v>
      </c>
      <c r="AR51">
        <v>30.911999999999999</v>
      </c>
      <c r="AS51">
        <v>37.890520000000002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6.7455150000000001</v>
      </c>
      <c r="BB51">
        <v>5.5340720000000001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2210.1272449999992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</v>
      </c>
      <c r="L52">
        <v>120</v>
      </c>
      <c r="M52">
        <v>63.225000000000001</v>
      </c>
      <c r="N52">
        <v>121.43219999999999</v>
      </c>
      <c r="O52">
        <v>127.30249999999999</v>
      </c>
      <c r="P52">
        <v>121.1073</v>
      </c>
      <c r="Q52">
        <v>12.68</v>
      </c>
      <c r="R52">
        <v>25.52</v>
      </c>
      <c r="S52">
        <v>15.45</v>
      </c>
      <c r="T52">
        <v>1.71</v>
      </c>
      <c r="U52">
        <v>418.77</v>
      </c>
      <c r="V52">
        <v>11.45</v>
      </c>
      <c r="W52">
        <v>25.62</v>
      </c>
      <c r="X52">
        <v>81.569999999999993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0</v>
      </c>
      <c r="AE52">
        <v>59.175403000000003</v>
      </c>
      <c r="AF52">
        <v>0</v>
      </c>
      <c r="AG52">
        <v>48.587094</v>
      </c>
      <c r="AH52">
        <v>179.96245400000001</v>
      </c>
      <c r="AI52">
        <v>0</v>
      </c>
      <c r="AJ52">
        <v>0</v>
      </c>
      <c r="AK52">
        <v>67.990881000000002</v>
      </c>
      <c r="AL52">
        <v>51.128</v>
      </c>
      <c r="AM52">
        <v>0</v>
      </c>
      <c r="AN52">
        <v>1.212818</v>
      </c>
      <c r="AO52">
        <v>6.468</v>
      </c>
      <c r="AP52">
        <v>10.760400000000001</v>
      </c>
      <c r="AQ52">
        <v>0</v>
      </c>
      <c r="AR52">
        <v>30.911999999999999</v>
      </c>
      <c r="AS52">
        <v>37.890520000000002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6.7455150000000001</v>
      </c>
      <c r="BB52">
        <v>5.5340720000000001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2203.3019919999992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</v>
      </c>
      <c r="L53">
        <v>120</v>
      </c>
      <c r="M53">
        <v>63.225000000000001</v>
      </c>
      <c r="N53">
        <v>105.27</v>
      </c>
      <c r="O53">
        <v>113.127289</v>
      </c>
      <c r="P53">
        <v>121.1073</v>
      </c>
      <c r="Q53">
        <v>13</v>
      </c>
      <c r="R53">
        <v>25</v>
      </c>
      <c r="S53">
        <v>15.5</v>
      </c>
      <c r="T53">
        <v>1.71</v>
      </c>
      <c r="U53">
        <v>418.77</v>
      </c>
      <c r="V53">
        <v>12</v>
      </c>
      <c r="W53">
        <v>26</v>
      </c>
      <c r="X53">
        <v>111.0334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0</v>
      </c>
      <c r="AE53">
        <v>59.175403000000003</v>
      </c>
      <c r="AF53">
        <v>0</v>
      </c>
      <c r="AG53">
        <v>48.587094</v>
      </c>
      <c r="AH53">
        <v>179.96245400000001</v>
      </c>
      <c r="AI53">
        <v>0</v>
      </c>
      <c r="AJ53">
        <v>0</v>
      </c>
      <c r="AK53">
        <v>67.990881000000002</v>
      </c>
      <c r="AL53">
        <v>51.128</v>
      </c>
      <c r="AM53">
        <v>0</v>
      </c>
      <c r="AN53">
        <v>1.212818</v>
      </c>
      <c r="AO53">
        <v>6.468</v>
      </c>
      <c r="AP53">
        <v>10.760400000000001</v>
      </c>
      <c r="AQ53">
        <v>0</v>
      </c>
      <c r="AR53">
        <v>30.911999999999999</v>
      </c>
      <c r="AS53">
        <v>37.890520000000002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6.7455150000000001</v>
      </c>
      <c r="BB53">
        <v>5.5340720000000001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2204.2079809999996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</v>
      </c>
      <c r="L54">
        <v>120</v>
      </c>
      <c r="M54">
        <v>94.410200000000003</v>
      </c>
      <c r="N54">
        <v>105.27</v>
      </c>
      <c r="O54">
        <v>101.65049999999999</v>
      </c>
      <c r="P54">
        <v>121.1073</v>
      </c>
      <c r="Q54">
        <v>13</v>
      </c>
      <c r="R54">
        <v>25</v>
      </c>
      <c r="S54">
        <v>15.5</v>
      </c>
      <c r="T54">
        <v>1.71</v>
      </c>
      <c r="U54">
        <v>418.77</v>
      </c>
      <c r="V54">
        <v>12</v>
      </c>
      <c r="W54">
        <v>34.081000000000003</v>
      </c>
      <c r="X54">
        <v>111.0334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0</v>
      </c>
      <c r="AE54">
        <v>59.175403000000003</v>
      </c>
      <c r="AF54">
        <v>0</v>
      </c>
      <c r="AG54">
        <v>48.587094</v>
      </c>
      <c r="AH54">
        <v>179.96245400000001</v>
      </c>
      <c r="AI54">
        <v>0</v>
      </c>
      <c r="AJ54">
        <v>0</v>
      </c>
      <c r="AK54">
        <v>67.990881000000002</v>
      </c>
      <c r="AL54">
        <v>51.128</v>
      </c>
      <c r="AM54">
        <v>0</v>
      </c>
      <c r="AN54">
        <v>1.212818</v>
      </c>
      <c r="AO54">
        <v>6.468</v>
      </c>
      <c r="AP54">
        <v>10.760400000000001</v>
      </c>
      <c r="AQ54">
        <v>0</v>
      </c>
      <c r="AR54">
        <v>30.911999999999999</v>
      </c>
      <c r="AS54">
        <v>37.890520000000002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6.7455150000000001</v>
      </c>
      <c r="BB54">
        <v>5.5340720000000001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2231.9973919999993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</v>
      </c>
      <c r="L55">
        <v>120</v>
      </c>
      <c r="M55">
        <v>94.410200000000003</v>
      </c>
      <c r="N55">
        <v>105.27</v>
      </c>
      <c r="O55">
        <v>101.65049999999999</v>
      </c>
      <c r="P55">
        <v>134</v>
      </c>
      <c r="Q55">
        <v>13</v>
      </c>
      <c r="R55">
        <v>25</v>
      </c>
      <c r="S55">
        <v>15.5</v>
      </c>
      <c r="T55">
        <v>1.71</v>
      </c>
      <c r="U55">
        <v>418.77</v>
      </c>
      <c r="V55">
        <v>12</v>
      </c>
      <c r="W55">
        <v>34.081000000000003</v>
      </c>
      <c r="X55">
        <v>111.0334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0</v>
      </c>
      <c r="AE55">
        <v>59.175403000000003</v>
      </c>
      <c r="AF55">
        <v>0</v>
      </c>
      <c r="AG55">
        <v>48.587094</v>
      </c>
      <c r="AH55">
        <v>179.96245400000001</v>
      </c>
      <c r="AI55">
        <v>0</v>
      </c>
      <c r="AJ55">
        <v>0</v>
      </c>
      <c r="AK55">
        <v>67.990881000000002</v>
      </c>
      <c r="AL55">
        <v>65.072000000000003</v>
      </c>
      <c r="AM55">
        <v>0</v>
      </c>
      <c r="AN55">
        <v>1.212818</v>
      </c>
      <c r="AO55">
        <v>6.468</v>
      </c>
      <c r="AP55">
        <v>10.760400000000001</v>
      </c>
      <c r="AQ55">
        <v>0</v>
      </c>
      <c r="AR55">
        <v>30.911999999999999</v>
      </c>
      <c r="AS55">
        <v>37.890520000000002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6.7455150000000001</v>
      </c>
      <c r="BB55">
        <v>5.5340720000000001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2258.8340919999996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</v>
      </c>
      <c r="L56">
        <v>120</v>
      </c>
      <c r="M56">
        <v>94.410200000000003</v>
      </c>
      <c r="N56">
        <v>105.27</v>
      </c>
      <c r="O56">
        <v>101.65049999999999</v>
      </c>
      <c r="P56">
        <v>134</v>
      </c>
      <c r="Q56">
        <v>13</v>
      </c>
      <c r="R56">
        <v>25</v>
      </c>
      <c r="S56">
        <v>15.5</v>
      </c>
      <c r="T56">
        <v>1.71</v>
      </c>
      <c r="U56">
        <v>418.77</v>
      </c>
      <c r="V56">
        <v>12</v>
      </c>
      <c r="W56">
        <v>34.081000000000003</v>
      </c>
      <c r="X56">
        <v>111.0334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0</v>
      </c>
      <c r="AE56">
        <v>59.175403000000003</v>
      </c>
      <c r="AF56">
        <v>0</v>
      </c>
      <c r="AG56">
        <v>48.587094</v>
      </c>
      <c r="AH56">
        <v>179.96245400000001</v>
      </c>
      <c r="AI56">
        <v>0</v>
      </c>
      <c r="AJ56">
        <v>0</v>
      </c>
      <c r="AK56">
        <v>67.990881000000002</v>
      </c>
      <c r="AL56">
        <v>76.691999999999993</v>
      </c>
      <c r="AM56">
        <v>0</v>
      </c>
      <c r="AN56">
        <v>1.212818</v>
      </c>
      <c r="AO56">
        <v>6.468</v>
      </c>
      <c r="AP56">
        <v>10.760400000000001</v>
      </c>
      <c r="AQ56">
        <v>0</v>
      </c>
      <c r="AR56">
        <v>30.911999999999999</v>
      </c>
      <c r="AS56">
        <v>37.890520000000002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6.7455150000000001</v>
      </c>
      <c r="BB56">
        <v>5.5340720000000001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2270.4540919999995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120</v>
      </c>
      <c r="M57">
        <v>94.410200000000003</v>
      </c>
      <c r="N57">
        <v>104.78</v>
      </c>
      <c r="O57">
        <v>100.7705</v>
      </c>
      <c r="P57">
        <v>102.581</v>
      </c>
      <c r="Q57">
        <v>13</v>
      </c>
      <c r="R57">
        <v>25</v>
      </c>
      <c r="S57">
        <v>15.5</v>
      </c>
      <c r="T57">
        <v>1.71</v>
      </c>
      <c r="U57">
        <v>418.77</v>
      </c>
      <c r="V57">
        <v>12</v>
      </c>
      <c r="W57">
        <v>34.081000000000003</v>
      </c>
      <c r="X57">
        <v>111.0334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0</v>
      </c>
      <c r="AE57">
        <v>59.175403000000003</v>
      </c>
      <c r="AF57">
        <v>0</v>
      </c>
      <c r="AG57">
        <v>48.587094</v>
      </c>
      <c r="AH57">
        <v>179.96245400000001</v>
      </c>
      <c r="AI57">
        <v>0</v>
      </c>
      <c r="AJ57">
        <v>0</v>
      </c>
      <c r="AK57">
        <v>67.990881000000002</v>
      </c>
      <c r="AL57">
        <v>76.691999999999993</v>
      </c>
      <c r="AM57">
        <v>0</v>
      </c>
      <c r="AN57">
        <v>1.212818</v>
      </c>
      <c r="AO57">
        <v>6.468</v>
      </c>
      <c r="AP57">
        <v>10.760400000000001</v>
      </c>
      <c r="AQ57">
        <v>0</v>
      </c>
      <c r="AR57">
        <v>30.911999999999999</v>
      </c>
      <c r="AS57">
        <v>37.890520000000002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6.7455150000000001</v>
      </c>
      <c r="BB57">
        <v>5.5340720000000001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2236.6650919999993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</v>
      </c>
      <c r="L58">
        <v>120</v>
      </c>
      <c r="M58">
        <v>94.410200000000003</v>
      </c>
      <c r="N58">
        <v>104.78</v>
      </c>
      <c r="O58">
        <v>100.7705</v>
      </c>
      <c r="P58">
        <v>102.9299</v>
      </c>
      <c r="Q58">
        <v>13</v>
      </c>
      <c r="R58">
        <v>25</v>
      </c>
      <c r="S58">
        <v>15.5</v>
      </c>
      <c r="T58">
        <v>1.71</v>
      </c>
      <c r="U58">
        <v>418.77</v>
      </c>
      <c r="V58">
        <v>12</v>
      </c>
      <c r="W58">
        <v>34.081000000000003</v>
      </c>
      <c r="X58">
        <v>111.0334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0</v>
      </c>
      <c r="AE58">
        <v>59.175403000000003</v>
      </c>
      <c r="AF58">
        <v>0</v>
      </c>
      <c r="AG58">
        <v>48.587094</v>
      </c>
      <c r="AH58">
        <v>179.96245400000001</v>
      </c>
      <c r="AI58">
        <v>0</v>
      </c>
      <c r="AJ58">
        <v>0</v>
      </c>
      <c r="AK58">
        <v>67.990881000000002</v>
      </c>
      <c r="AL58">
        <v>76.691999999999993</v>
      </c>
      <c r="AM58">
        <v>0</v>
      </c>
      <c r="AN58">
        <v>1.212818</v>
      </c>
      <c r="AO58">
        <v>6.468</v>
      </c>
      <c r="AP58">
        <v>10.760400000000001</v>
      </c>
      <c r="AQ58">
        <v>0</v>
      </c>
      <c r="AR58">
        <v>30.911999999999999</v>
      </c>
      <c r="AS58">
        <v>37.890520000000002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6.7455150000000001</v>
      </c>
      <c r="BB58">
        <v>5.5340720000000001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2237.0139919999992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</v>
      </c>
      <c r="L59">
        <v>120</v>
      </c>
      <c r="M59">
        <v>94.410200000000003</v>
      </c>
      <c r="N59">
        <v>104.78</v>
      </c>
      <c r="O59">
        <v>100.7705</v>
      </c>
      <c r="P59">
        <v>103.2788</v>
      </c>
      <c r="Q59">
        <v>13</v>
      </c>
      <c r="R59">
        <v>25</v>
      </c>
      <c r="S59">
        <v>15.5</v>
      </c>
      <c r="T59">
        <v>1.71</v>
      </c>
      <c r="U59">
        <v>418.77</v>
      </c>
      <c r="V59">
        <v>15.025399999999999</v>
      </c>
      <c r="W59">
        <v>39.712682999999998</v>
      </c>
      <c r="X59">
        <v>130.49353099999999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0</v>
      </c>
      <c r="AE59">
        <v>59.175403000000003</v>
      </c>
      <c r="AF59">
        <v>0</v>
      </c>
      <c r="AG59">
        <v>48.587094</v>
      </c>
      <c r="AH59">
        <v>179.96245400000001</v>
      </c>
      <c r="AI59">
        <v>0</v>
      </c>
      <c r="AJ59">
        <v>0</v>
      </c>
      <c r="AK59">
        <v>67.990881000000002</v>
      </c>
      <c r="AL59">
        <v>83.664000000000001</v>
      </c>
      <c r="AM59">
        <v>0</v>
      </c>
      <c r="AN59">
        <v>1.212818</v>
      </c>
      <c r="AO59">
        <v>6.468</v>
      </c>
      <c r="AP59">
        <v>10.760400000000001</v>
      </c>
      <c r="AQ59">
        <v>0</v>
      </c>
      <c r="AR59">
        <v>30.911999999999999</v>
      </c>
      <c r="AS59">
        <v>37.890520000000002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6.7455150000000001</v>
      </c>
      <c r="BB59">
        <v>5.5340720000000001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2265.9313059999999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</v>
      </c>
      <c r="L60">
        <v>120</v>
      </c>
      <c r="M60">
        <v>94.410200000000003</v>
      </c>
      <c r="N60">
        <v>104.78</v>
      </c>
      <c r="O60">
        <v>100.7705</v>
      </c>
      <c r="P60">
        <v>103.2788</v>
      </c>
      <c r="Q60">
        <v>13</v>
      </c>
      <c r="R60">
        <v>25</v>
      </c>
      <c r="S60">
        <v>15.5</v>
      </c>
      <c r="T60">
        <v>1.71</v>
      </c>
      <c r="U60">
        <v>418.77</v>
      </c>
      <c r="V60">
        <v>15.025399999999999</v>
      </c>
      <c r="W60">
        <v>39.805300000000003</v>
      </c>
      <c r="X60">
        <v>130.89179999999999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0</v>
      </c>
      <c r="AE60">
        <v>59.175403000000003</v>
      </c>
      <c r="AF60">
        <v>0</v>
      </c>
      <c r="AG60">
        <v>48.587094</v>
      </c>
      <c r="AH60">
        <v>179.96245400000001</v>
      </c>
      <c r="AI60">
        <v>0</v>
      </c>
      <c r="AJ60">
        <v>0</v>
      </c>
      <c r="AK60">
        <v>67.990881000000002</v>
      </c>
      <c r="AL60">
        <v>83.664000000000001</v>
      </c>
      <c r="AM60">
        <v>0</v>
      </c>
      <c r="AN60">
        <v>1.212818</v>
      </c>
      <c r="AO60">
        <v>6.468</v>
      </c>
      <c r="AP60">
        <v>10.760400000000001</v>
      </c>
      <c r="AQ60">
        <v>0</v>
      </c>
      <c r="AR60">
        <v>30.911999999999999</v>
      </c>
      <c r="AS60">
        <v>37.890520000000002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6.7455150000000001</v>
      </c>
      <c r="BB60">
        <v>5.5340720000000001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2266.4221919999995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</v>
      </c>
      <c r="L61">
        <v>120</v>
      </c>
      <c r="M61">
        <v>96.955941999999993</v>
      </c>
      <c r="N61">
        <v>124.38</v>
      </c>
      <c r="O61">
        <v>130.58009999999999</v>
      </c>
      <c r="P61">
        <v>144.61009999999999</v>
      </c>
      <c r="Q61">
        <v>15.1762</v>
      </c>
      <c r="R61">
        <v>29.895900000000001</v>
      </c>
      <c r="S61">
        <v>18.7958</v>
      </c>
      <c r="T61">
        <v>1.71</v>
      </c>
      <c r="U61">
        <v>418.77</v>
      </c>
      <c r="V61">
        <v>18.4068</v>
      </c>
      <c r="W61">
        <v>39.805300000000003</v>
      </c>
      <c r="X61">
        <v>130.89179999999999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0</v>
      </c>
      <c r="AE61">
        <v>59.175403000000003</v>
      </c>
      <c r="AF61">
        <v>0</v>
      </c>
      <c r="AG61">
        <v>48.587094</v>
      </c>
      <c r="AH61">
        <v>179.96245400000001</v>
      </c>
      <c r="AI61">
        <v>0</v>
      </c>
      <c r="AJ61">
        <v>0</v>
      </c>
      <c r="AK61">
        <v>67.990881000000002</v>
      </c>
      <c r="AL61">
        <v>83.664000000000001</v>
      </c>
      <c r="AM61">
        <v>0</v>
      </c>
      <c r="AN61">
        <v>1.212818</v>
      </c>
      <c r="AO61">
        <v>6.468</v>
      </c>
      <c r="AP61">
        <v>10.760400000000001</v>
      </c>
      <c r="AQ61">
        <v>0</v>
      </c>
      <c r="AR61">
        <v>30.911999999999999</v>
      </c>
      <c r="AS61">
        <v>37.890520000000002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6.7455150000000001</v>
      </c>
      <c r="BB61">
        <v>5.5340720000000001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2373.458134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</v>
      </c>
      <c r="L62">
        <v>120</v>
      </c>
      <c r="M62">
        <v>96.955941999999993</v>
      </c>
      <c r="N62">
        <v>124.38</v>
      </c>
      <c r="O62">
        <v>130.58009999999999</v>
      </c>
      <c r="P62">
        <v>144.61009999999999</v>
      </c>
      <c r="Q62">
        <v>15.1762</v>
      </c>
      <c r="R62">
        <v>29.895900000000001</v>
      </c>
      <c r="S62">
        <v>18.7958</v>
      </c>
      <c r="T62">
        <v>1.71</v>
      </c>
      <c r="U62">
        <v>418.77</v>
      </c>
      <c r="V62">
        <v>18.4068</v>
      </c>
      <c r="W62">
        <v>39.805300000000003</v>
      </c>
      <c r="X62">
        <v>130.89179999999999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0</v>
      </c>
      <c r="AE62">
        <v>59.175403000000003</v>
      </c>
      <c r="AF62">
        <v>0</v>
      </c>
      <c r="AG62">
        <v>48.587094</v>
      </c>
      <c r="AH62">
        <v>179.96245400000001</v>
      </c>
      <c r="AI62">
        <v>0</v>
      </c>
      <c r="AJ62">
        <v>0</v>
      </c>
      <c r="AK62">
        <v>67.990881000000002</v>
      </c>
      <c r="AL62">
        <v>83.664000000000001</v>
      </c>
      <c r="AM62">
        <v>0</v>
      </c>
      <c r="AN62">
        <v>1.212818</v>
      </c>
      <c r="AO62">
        <v>6.468</v>
      </c>
      <c r="AP62">
        <v>10.760400000000001</v>
      </c>
      <c r="AQ62">
        <v>0</v>
      </c>
      <c r="AR62">
        <v>30.911999999999999</v>
      </c>
      <c r="AS62">
        <v>37.890520000000002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6.7455150000000001</v>
      </c>
      <c r="BB62">
        <v>5.5340720000000001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2373.458134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415</v>
      </c>
      <c r="L63">
        <v>120</v>
      </c>
      <c r="M63">
        <v>96.955941999999993</v>
      </c>
      <c r="N63">
        <v>124.38</v>
      </c>
      <c r="O63">
        <v>130.58009999999999</v>
      </c>
      <c r="P63">
        <v>144.61009999999999</v>
      </c>
      <c r="Q63">
        <v>19.6647</v>
      </c>
      <c r="R63">
        <v>38.8247</v>
      </c>
      <c r="S63">
        <v>24.282299999999999</v>
      </c>
      <c r="T63">
        <v>1.71</v>
      </c>
      <c r="U63">
        <v>418.77</v>
      </c>
      <c r="V63">
        <v>18.4068</v>
      </c>
      <c r="W63">
        <v>39.805300000000003</v>
      </c>
      <c r="X63">
        <v>130.89179999999999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0</v>
      </c>
      <c r="AE63">
        <v>59.175403000000003</v>
      </c>
      <c r="AF63">
        <v>0</v>
      </c>
      <c r="AG63">
        <v>48.587094</v>
      </c>
      <c r="AH63">
        <v>179.96245400000001</v>
      </c>
      <c r="AI63">
        <v>0</v>
      </c>
      <c r="AJ63">
        <v>0</v>
      </c>
      <c r="AK63">
        <v>67.990881000000002</v>
      </c>
      <c r="AL63">
        <v>83.664000000000001</v>
      </c>
      <c r="AM63">
        <v>0</v>
      </c>
      <c r="AN63">
        <v>1.212818</v>
      </c>
      <c r="AO63">
        <v>6.468</v>
      </c>
      <c r="AP63">
        <v>5.7645</v>
      </c>
      <c r="AQ63">
        <v>0</v>
      </c>
      <c r="AR63">
        <v>30.911999999999999</v>
      </c>
      <c r="AS63">
        <v>37.890520000000002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6.7455150000000001</v>
      </c>
      <c r="BB63">
        <v>5.5340720000000001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2423.3660340000001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455</v>
      </c>
      <c r="L64">
        <v>120</v>
      </c>
      <c r="M64">
        <v>96.955941999999993</v>
      </c>
      <c r="N64">
        <v>124.38</v>
      </c>
      <c r="O64">
        <v>130.58009999999999</v>
      </c>
      <c r="P64">
        <v>144.61009999999999</v>
      </c>
      <c r="Q64">
        <v>19.6647</v>
      </c>
      <c r="R64">
        <v>38.8247</v>
      </c>
      <c r="S64">
        <v>24.282299999999999</v>
      </c>
      <c r="T64">
        <v>1.71</v>
      </c>
      <c r="U64">
        <v>418.77</v>
      </c>
      <c r="V64">
        <v>18.4068</v>
      </c>
      <c r="W64">
        <v>39.805300000000003</v>
      </c>
      <c r="X64">
        <v>130.89179999999999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0</v>
      </c>
      <c r="AE64">
        <v>59.175403000000003</v>
      </c>
      <c r="AF64">
        <v>0</v>
      </c>
      <c r="AG64">
        <v>48.587094</v>
      </c>
      <c r="AH64">
        <v>179.96245400000001</v>
      </c>
      <c r="AI64">
        <v>0</v>
      </c>
      <c r="AJ64">
        <v>0</v>
      </c>
      <c r="AK64">
        <v>67.990881000000002</v>
      </c>
      <c r="AL64">
        <v>83.664000000000001</v>
      </c>
      <c r="AM64">
        <v>0</v>
      </c>
      <c r="AN64">
        <v>1.212818</v>
      </c>
      <c r="AO64">
        <v>6.468</v>
      </c>
      <c r="AP64">
        <v>5.7645</v>
      </c>
      <c r="AQ64">
        <v>0</v>
      </c>
      <c r="AR64">
        <v>30.911999999999999</v>
      </c>
      <c r="AS64">
        <v>37.890520000000002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6.7455150000000001</v>
      </c>
      <c r="BB64">
        <v>5.5340720000000001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2463.3660340000001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485</v>
      </c>
      <c r="L65">
        <v>120</v>
      </c>
      <c r="M65">
        <v>96.955941999999993</v>
      </c>
      <c r="N65">
        <v>124.38</v>
      </c>
      <c r="O65">
        <v>130.58009999999999</v>
      </c>
      <c r="P65">
        <v>144.61009999999999</v>
      </c>
      <c r="Q65">
        <v>19.6647</v>
      </c>
      <c r="R65">
        <v>38.8247</v>
      </c>
      <c r="S65">
        <v>24.282299999999999</v>
      </c>
      <c r="T65">
        <v>1.71</v>
      </c>
      <c r="U65">
        <v>418.77</v>
      </c>
      <c r="V65">
        <v>18.4068</v>
      </c>
      <c r="W65">
        <v>44.31</v>
      </c>
      <c r="X65">
        <v>148.30000000000001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0</v>
      </c>
      <c r="AE65">
        <v>59.175403000000003</v>
      </c>
      <c r="AF65">
        <v>0</v>
      </c>
      <c r="AG65">
        <v>48.587094</v>
      </c>
      <c r="AH65">
        <v>179.96245400000001</v>
      </c>
      <c r="AI65">
        <v>0</v>
      </c>
      <c r="AJ65">
        <v>0</v>
      </c>
      <c r="AK65">
        <v>67.990881000000002</v>
      </c>
      <c r="AL65">
        <v>76.691999999999993</v>
      </c>
      <c r="AM65">
        <v>0</v>
      </c>
      <c r="AN65">
        <v>1.212818</v>
      </c>
      <c r="AO65">
        <v>6.3209999999999997</v>
      </c>
      <c r="AP65">
        <v>5.7645</v>
      </c>
      <c r="AQ65">
        <v>0</v>
      </c>
      <c r="AR65">
        <v>30.911999999999999</v>
      </c>
      <c r="AS65">
        <v>37.890520000000002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6.7455150000000001</v>
      </c>
      <c r="BB65">
        <v>5.5340720000000001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2508.1599339999998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</v>
      </c>
      <c r="L66">
        <v>120</v>
      </c>
      <c r="M66">
        <v>96.955941999999993</v>
      </c>
      <c r="N66">
        <v>124.38</v>
      </c>
      <c r="O66">
        <v>130.58009999999999</v>
      </c>
      <c r="P66">
        <v>144.61009999999999</v>
      </c>
      <c r="Q66">
        <v>19.6647</v>
      </c>
      <c r="R66">
        <v>38.8247</v>
      </c>
      <c r="S66">
        <v>24.282299999999999</v>
      </c>
      <c r="T66">
        <v>1.71</v>
      </c>
      <c r="U66">
        <v>418.77</v>
      </c>
      <c r="V66">
        <v>18.4068</v>
      </c>
      <c r="W66">
        <v>44.31</v>
      </c>
      <c r="X66">
        <v>148.30000000000001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0</v>
      </c>
      <c r="AE66">
        <v>59.175403000000003</v>
      </c>
      <c r="AF66">
        <v>0</v>
      </c>
      <c r="AG66">
        <v>48.587094</v>
      </c>
      <c r="AH66">
        <v>179.96245400000001</v>
      </c>
      <c r="AI66">
        <v>0</v>
      </c>
      <c r="AJ66">
        <v>0</v>
      </c>
      <c r="AK66">
        <v>67.990881000000002</v>
      </c>
      <c r="AL66">
        <v>76.691999999999993</v>
      </c>
      <c r="AM66">
        <v>0</v>
      </c>
      <c r="AN66">
        <v>1.212818</v>
      </c>
      <c r="AO66">
        <v>6.1740000000000004</v>
      </c>
      <c r="AP66">
        <v>10.760400000000001</v>
      </c>
      <c r="AQ66">
        <v>0</v>
      </c>
      <c r="AR66">
        <v>30.911999999999999</v>
      </c>
      <c r="AS66">
        <v>37.890520000000002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6.7455150000000001</v>
      </c>
      <c r="BB66">
        <v>5.5340720000000001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2523.0088339999998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505</v>
      </c>
      <c r="L67">
        <v>120</v>
      </c>
      <c r="M67">
        <v>96.955941999999993</v>
      </c>
      <c r="N67">
        <v>124.38</v>
      </c>
      <c r="O67">
        <v>130.58009999999999</v>
      </c>
      <c r="P67">
        <v>144.61009999999999</v>
      </c>
      <c r="Q67">
        <v>19.6647</v>
      </c>
      <c r="R67">
        <v>38.8247</v>
      </c>
      <c r="S67">
        <v>24.282299999999999</v>
      </c>
      <c r="T67">
        <v>1.71</v>
      </c>
      <c r="U67">
        <v>418.77</v>
      </c>
      <c r="V67">
        <v>18.4068</v>
      </c>
      <c r="W67">
        <v>32.777999999999999</v>
      </c>
      <c r="X67">
        <v>148.30000000000001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0</v>
      </c>
      <c r="AE67">
        <v>59.175403000000003</v>
      </c>
      <c r="AF67">
        <v>0</v>
      </c>
      <c r="AG67">
        <v>48.587094</v>
      </c>
      <c r="AH67">
        <v>179.96245400000001</v>
      </c>
      <c r="AI67">
        <v>0</v>
      </c>
      <c r="AJ67">
        <v>0</v>
      </c>
      <c r="AK67">
        <v>67.990881000000002</v>
      </c>
      <c r="AL67">
        <v>76.691999999999993</v>
      </c>
      <c r="AM67">
        <v>0</v>
      </c>
      <c r="AN67">
        <v>1.212818</v>
      </c>
      <c r="AO67">
        <v>6.1740000000000004</v>
      </c>
      <c r="AP67">
        <v>10.760400000000001</v>
      </c>
      <c r="AQ67">
        <v>0</v>
      </c>
      <c r="AR67">
        <v>41.951999999999998</v>
      </c>
      <c r="AS67">
        <v>37.890520000000002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6.7455150000000001</v>
      </c>
      <c r="BB67">
        <v>5.5340720000000001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2532.516834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515</v>
      </c>
      <c r="L68">
        <v>120</v>
      </c>
      <c r="M68">
        <v>96.955941999999993</v>
      </c>
      <c r="N68">
        <v>124.38</v>
      </c>
      <c r="O68">
        <v>130.58009999999999</v>
      </c>
      <c r="P68">
        <v>144.61009999999999</v>
      </c>
      <c r="Q68">
        <v>19.6647</v>
      </c>
      <c r="R68">
        <v>38.8247</v>
      </c>
      <c r="S68">
        <v>24.282299999999999</v>
      </c>
      <c r="T68">
        <v>1.71</v>
      </c>
      <c r="U68">
        <v>418.77</v>
      </c>
      <c r="V68">
        <v>18.4068</v>
      </c>
      <c r="W68">
        <v>32.777999999999999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0</v>
      </c>
      <c r="AE68">
        <v>59.175403000000003</v>
      </c>
      <c r="AF68">
        <v>0</v>
      </c>
      <c r="AG68">
        <v>48.587094</v>
      </c>
      <c r="AH68">
        <v>179.96245400000001</v>
      </c>
      <c r="AI68">
        <v>0</v>
      </c>
      <c r="AJ68">
        <v>0</v>
      </c>
      <c r="AK68">
        <v>67.990881000000002</v>
      </c>
      <c r="AL68">
        <v>76.691999999999993</v>
      </c>
      <c r="AM68">
        <v>0</v>
      </c>
      <c r="AN68">
        <v>1.212818</v>
      </c>
      <c r="AO68">
        <v>6.1740000000000004</v>
      </c>
      <c r="AP68">
        <v>10.760400000000001</v>
      </c>
      <c r="AQ68">
        <v>0</v>
      </c>
      <c r="AR68">
        <v>41.951999999999998</v>
      </c>
      <c r="AS68">
        <v>37.890520000000002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6.7455150000000001</v>
      </c>
      <c r="BB68">
        <v>5.5340720000000001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2542.516834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515</v>
      </c>
      <c r="L69">
        <v>120</v>
      </c>
      <c r="M69">
        <v>96.955941999999993</v>
      </c>
      <c r="N69">
        <v>124.38</v>
      </c>
      <c r="O69">
        <v>130.58009999999999</v>
      </c>
      <c r="P69">
        <v>144.61009999999999</v>
      </c>
      <c r="Q69">
        <v>19.6647</v>
      </c>
      <c r="R69">
        <v>38.8247</v>
      </c>
      <c r="S69">
        <v>24.282299999999999</v>
      </c>
      <c r="T69">
        <v>1.71</v>
      </c>
      <c r="U69">
        <v>418.77</v>
      </c>
      <c r="V69">
        <v>18.4068</v>
      </c>
      <c r="W69">
        <v>32.777999999999999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0</v>
      </c>
      <c r="AE69">
        <v>59.175403000000003</v>
      </c>
      <c r="AF69">
        <v>0</v>
      </c>
      <c r="AG69">
        <v>48.587094</v>
      </c>
      <c r="AH69">
        <v>179.96245400000001</v>
      </c>
      <c r="AI69">
        <v>4.2720919999999998</v>
      </c>
      <c r="AJ69">
        <v>0</v>
      </c>
      <c r="AK69">
        <v>67.990881000000002</v>
      </c>
      <c r="AL69">
        <v>76.691999999999993</v>
      </c>
      <c r="AM69">
        <v>0</v>
      </c>
      <c r="AN69">
        <v>1.212818</v>
      </c>
      <c r="AO69">
        <v>6.1740000000000004</v>
      </c>
      <c r="AP69">
        <v>10.760400000000001</v>
      </c>
      <c r="AQ69">
        <v>0</v>
      </c>
      <c r="AR69">
        <v>41.951999999999998</v>
      </c>
      <c r="AS69">
        <v>37.890520000000002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6.7455150000000001</v>
      </c>
      <c r="BB69">
        <v>5.5340720000000001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2546.7889260000002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505</v>
      </c>
      <c r="L70">
        <v>120</v>
      </c>
      <c r="M70">
        <v>96.955941999999993</v>
      </c>
      <c r="N70">
        <v>124.38</v>
      </c>
      <c r="O70">
        <v>130.58009999999999</v>
      </c>
      <c r="P70">
        <v>144.61009999999999</v>
      </c>
      <c r="Q70">
        <v>19.6647</v>
      </c>
      <c r="R70">
        <v>38.8247</v>
      </c>
      <c r="S70">
        <v>24.282299999999999</v>
      </c>
      <c r="T70">
        <v>1.71</v>
      </c>
      <c r="U70">
        <v>418.77</v>
      </c>
      <c r="V70">
        <v>18.4068</v>
      </c>
      <c r="W70">
        <v>32.777999999999999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0</v>
      </c>
      <c r="AE70">
        <v>59.175403000000003</v>
      </c>
      <c r="AF70">
        <v>0</v>
      </c>
      <c r="AG70">
        <v>48.587094</v>
      </c>
      <c r="AH70">
        <v>179.96245400000001</v>
      </c>
      <c r="AI70">
        <v>16.783217</v>
      </c>
      <c r="AJ70">
        <v>0</v>
      </c>
      <c r="AK70">
        <v>67.990881000000002</v>
      </c>
      <c r="AL70">
        <v>76.691999999999993</v>
      </c>
      <c r="AM70">
        <v>0</v>
      </c>
      <c r="AN70">
        <v>1.212818</v>
      </c>
      <c r="AO70">
        <v>6.1740000000000004</v>
      </c>
      <c r="AP70">
        <v>10.760400000000001</v>
      </c>
      <c r="AQ70">
        <v>0</v>
      </c>
      <c r="AR70">
        <v>41.951999999999998</v>
      </c>
      <c r="AS70">
        <v>37.890520000000002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6.7455150000000001</v>
      </c>
      <c r="BB70">
        <v>5.5340720000000001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2549.3000510000002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425</v>
      </c>
      <c r="L71">
        <v>120</v>
      </c>
      <c r="M71">
        <v>96.955941999999993</v>
      </c>
      <c r="N71">
        <v>124.38</v>
      </c>
      <c r="O71">
        <v>130.58009999999999</v>
      </c>
      <c r="P71">
        <v>144.61009999999999</v>
      </c>
      <c r="Q71">
        <v>16.6585</v>
      </c>
      <c r="R71">
        <v>32.968800000000002</v>
      </c>
      <c r="S71">
        <v>20.6465</v>
      </c>
      <c r="T71">
        <v>1.71</v>
      </c>
      <c r="U71">
        <v>418.77</v>
      </c>
      <c r="V71">
        <v>18.4068</v>
      </c>
      <c r="W71">
        <v>32.777999999999999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0</v>
      </c>
      <c r="AE71">
        <v>59.175403000000003</v>
      </c>
      <c r="AF71">
        <v>0</v>
      </c>
      <c r="AG71">
        <v>48.587094</v>
      </c>
      <c r="AH71">
        <v>179.96245400000001</v>
      </c>
      <c r="AI71">
        <v>16.783217</v>
      </c>
      <c r="AJ71">
        <v>0</v>
      </c>
      <c r="AK71">
        <v>67.990881000000002</v>
      </c>
      <c r="AL71">
        <v>76.691999999999993</v>
      </c>
      <c r="AM71">
        <v>0</v>
      </c>
      <c r="AN71">
        <v>1.212818</v>
      </c>
      <c r="AO71">
        <v>6.1740000000000004</v>
      </c>
      <c r="AP71">
        <v>10.760400000000001</v>
      </c>
      <c r="AQ71">
        <v>0</v>
      </c>
      <c r="AR71">
        <v>48.576000000000001</v>
      </c>
      <c r="AS71">
        <v>37.890520000000002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6.7455150000000001</v>
      </c>
      <c r="BB71">
        <v>5.5340720000000001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2463.4261510000006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</v>
      </c>
      <c r="L72">
        <v>120</v>
      </c>
      <c r="M72">
        <v>96.955941999999993</v>
      </c>
      <c r="N72">
        <v>124.38</v>
      </c>
      <c r="O72">
        <v>130.58009999999999</v>
      </c>
      <c r="P72">
        <v>144.61009999999999</v>
      </c>
      <c r="Q72">
        <v>16.6585</v>
      </c>
      <c r="R72">
        <v>32.968800000000002</v>
      </c>
      <c r="S72">
        <v>20.6465</v>
      </c>
      <c r="T72">
        <v>1.71</v>
      </c>
      <c r="U72">
        <v>418.77</v>
      </c>
      <c r="V72">
        <v>18.4068</v>
      </c>
      <c r="W72">
        <v>32.777999999999999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0</v>
      </c>
      <c r="AE72">
        <v>59.175403000000003</v>
      </c>
      <c r="AF72">
        <v>0</v>
      </c>
      <c r="AG72">
        <v>48.587094</v>
      </c>
      <c r="AH72">
        <v>179.96245400000001</v>
      </c>
      <c r="AI72">
        <v>16.783217</v>
      </c>
      <c r="AJ72">
        <v>0</v>
      </c>
      <c r="AK72">
        <v>67.990881000000002</v>
      </c>
      <c r="AL72">
        <v>76.691999999999993</v>
      </c>
      <c r="AM72">
        <v>6.1844130000000002</v>
      </c>
      <c r="AN72">
        <v>1.212818</v>
      </c>
      <c r="AO72">
        <v>6.1740000000000004</v>
      </c>
      <c r="AP72">
        <v>10.760400000000001</v>
      </c>
      <c r="AQ72">
        <v>0</v>
      </c>
      <c r="AR72">
        <v>48.576000000000001</v>
      </c>
      <c r="AS72">
        <v>37.890520000000002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6.7455150000000001</v>
      </c>
      <c r="BB72">
        <v>5.5340720000000001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2423.6105640000001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380</v>
      </c>
      <c r="L73">
        <v>120</v>
      </c>
      <c r="M73">
        <v>96.955941999999993</v>
      </c>
      <c r="N73">
        <v>124.38</v>
      </c>
      <c r="O73">
        <v>130.58009999999999</v>
      </c>
      <c r="P73">
        <v>144.61009999999999</v>
      </c>
      <c r="Q73">
        <v>16.6585</v>
      </c>
      <c r="R73">
        <v>32.968800000000002</v>
      </c>
      <c r="S73">
        <v>20.6465</v>
      </c>
      <c r="T73">
        <v>1.72</v>
      </c>
      <c r="U73">
        <v>418.77</v>
      </c>
      <c r="V73">
        <v>18.4068</v>
      </c>
      <c r="W73">
        <v>32.777999999999999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0</v>
      </c>
      <c r="AE73">
        <v>59.175403000000003</v>
      </c>
      <c r="AF73">
        <v>0</v>
      </c>
      <c r="AG73">
        <v>48.587094</v>
      </c>
      <c r="AH73">
        <v>179.96245400000001</v>
      </c>
      <c r="AI73">
        <v>16.783217</v>
      </c>
      <c r="AJ73">
        <v>0</v>
      </c>
      <c r="AK73">
        <v>67.990881000000002</v>
      </c>
      <c r="AL73">
        <v>76.691999999999993</v>
      </c>
      <c r="AM73">
        <v>6.1844130000000002</v>
      </c>
      <c r="AN73">
        <v>1.212818</v>
      </c>
      <c r="AO73">
        <v>6.1740000000000004</v>
      </c>
      <c r="AP73">
        <v>10.760400000000001</v>
      </c>
      <c r="AQ73">
        <v>0</v>
      </c>
      <c r="AR73">
        <v>48.576000000000001</v>
      </c>
      <c r="AS73">
        <v>37.890520000000002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6.7455150000000001</v>
      </c>
      <c r="BB73">
        <v>5.5340720000000001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2424.6205640000003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380</v>
      </c>
      <c r="L74">
        <v>120</v>
      </c>
      <c r="M74">
        <v>96.955941999999993</v>
      </c>
      <c r="N74">
        <v>124.38</v>
      </c>
      <c r="O74">
        <v>130.58009999999999</v>
      </c>
      <c r="P74">
        <v>144.61009999999999</v>
      </c>
      <c r="Q74">
        <v>16.6585</v>
      </c>
      <c r="R74">
        <v>32.968800000000002</v>
      </c>
      <c r="S74">
        <v>20.6465</v>
      </c>
      <c r="T74">
        <v>1.72</v>
      </c>
      <c r="U74">
        <v>418.77</v>
      </c>
      <c r="V74">
        <v>18.4068</v>
      </c>
      <c r="W74">
        <v>32.777999999999999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0</v>
      </c>
      <c r="AE74">
        <v>59.175403000000003</v>
      </c>
      <c r="AF74">
        <v>0</v>
      </c>
      <c r="AG74">
        <v>48.587094</v>
      </c>
      <c r="AH74">
        <v>179.96245400000001</v>
      </c>
      <c r="AI74">
        <v>22.886203999999999</v>
      </c>
      <c r="AJ74">
        <v>0</v>
      </c>
      <c r="AK74">
        <v>67.990881000000002</v>
      </c>
      <c r="AL74">
        <v>76.691999999999993</v>
      </c>
      <c r="AM74">
        <v>11.220746</v>
      </c>
      <c r="AN74">
        <v>1.212818</v>
      </c>
      <c r="AO74">
        <v>6.1740000000000004</v>
      </c>
      <c r="AP74">
        <v>10.760400000000001</v>
      </c>
      <c r="AQ74">
        <v>0</v>
      </c>
      <c r="AR74">
        <v>48.576000000000001</v>
      </c>
      <c r="AS74">
        <v>37.890520000000002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6.7455150000000001</v>
      </c>
      <c r="BB74">
        <v>5.5340720000000001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2435.7598840000001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</v>
      </c>
      <c r="L75">
        <v>120</v>
      </c>
      <c r="M75">
        <v>96.955941999999993</v>
      </c>
      <c r="N75">
        <v>124.38</v>
      </c>
      <c r="O75">
        <v>130.58009999999999</v>
      </c>
      <c r="P75">
        <v>144.61009999999999</v>
      </c>
      <c r="Q75">
        <v>13</v>
      </c>
      <c r="R75">
        <v>25</v>
      </c>
      <c r="S75">
        <v>15.5</v>
      </c>
      <c r="T75">
        <v>1.71</v>
      </c>
      <c r="U75">
        <v>418.77</v>
      </c>
      <c r="V75">
        <v>18.4068</v>
      </c>
      <c r="W75">
        <v>32.777999999999999</v>
      </c>
      <c r="X75">
        <v>148.19999999999999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0</v>
      </c>
      <c r="AE75">
        <v>59.175403000000003</v>
      </c>
      <c r="AF75">
        <v>0</v>
      </c>
      <c r="AG75">
        <v>48.587094</v>
      </c>
      <c r="AH75">
        <v>179.96245400000001</v>
      </c>
      <c r="AI75">
        <v>27.463446000000001</v>
      </c>
      <c r="AJ75">
        <v>0</v>
      </c>
      <c r="AK75">
        <v>67.990881000000002</v>
      </c>
      <c r="AL75">
        <v>76.691999999999993</v>
      </c>
      <c r="AM75">
        <v>18.838674000000001</v>
      </c>
      <c r="AN75">
        <v>1.212818</v>
      </c>
      <c r="AO75">
        <v>4.851</v>
      </c>
      <c r="AP75">
        <v>10.760400000000001</v>
      </c>
      <c r="AQ75">
        <v>0</v>
      </c>
      <c r="AR75">
        <v>48.576000000000001</v>
      </c>
      <c r="AS75">
        <v>37.890520000000002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6.7455150000000001</v>
      </c>
      <c r="BB75">
        <v>5.5340720000000001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2428.7482540000005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</v>
      </c>
      <c r="L76">
        <v>120</v>
      </c>
      <c r="M76">
        <v>96.955941999999993</v>
      </c>
      <c r="N76">
        <v>124.38</v>
      </c>
      <c r="O76">
        <v>130.58009999999999</v>
      </c>
      <c r="P76">
        <v>144.61009999999999</v>
      </c>
      <c r="Q76">
        <v>13</v>
      </c>
      <c r="R76">
        <v>25</v>
      </c>
      <c r="S76">
        <v>15.5</v>
      </c>
      <c r="T76">
        <v>1.71</v>
      </c>
      <c r="U76">
        <v>418.77</v>
      </c>
      <c r="V76">
        <v>18.4068</v>
      </c>
      <c r="W76">
        <v>23.277999999999999</v>
      </c>
      <c r="X76">
        <v>148.19999999999999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0</v>
      </c>
      <c r="AE76">
        <v>59.175403000000003</v>
      </c>
      <c r="AF76">
        <v>0</v>
      </c>
      <c r="AG76">
        <v>48.587094</v>
      </c>
      <c r="AH76">
        <v>179.96245400000001</v>
      </c>
      <c r="AI76">
        <v>79.338843999999995</v>
      </c>
      <c r="AJ76">
        <v>0</v>
      </c>
      <c r="AK76">
        <v>67.990881000000002</v>
      </c>
      <c r="AL76">
        <v>76.691999999999993</v>
      </c>
      <c r="AM76">
        <v>18.838674000000001</v>
      </c>
      <c r="AN76">
        <v>1.212818</v>
      </c>
      <c r="AO76">
        <v>4.5570000000000004</v>
      </c>
      <c r="AP76">
        <v>10.760400000000001</v>
      </c>
      <c r="AQ76">
        <v>0</v>
      </c>
      <c r="AR76">
        <v>48.576000000000001</v>
      </c>
      <c r="AS76">
        <v>37.890520000000002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6.7455150000000001</v>
      </c>
      <c r="BB76">
        <v>5.5340720000000001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2470.8296519999999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381.36660000000001</v>
      </c>
      <c r="L77">
        <v>142</v>
      </c>
      <c r="M77">
        <v>96.955941999999993</v>
      </c>
      <c r="N77">
        <v>124.38</v>
      </c>
      <c r="O77">
        <v>130.58009999999999</v>
      </c>
      <c r="P77">
        <v>144.61009999999999</v>
      </c>
      <c r="Q77">
        <v>13</v>
      </c>
      <c r="R77">
        <v>25</v>
      </c>
      <c r="S77">
        <v>15.5</v>
      </c>
      <c r="T77">
        <v>1.71</v>
      </c>
      <c r="U77">
        <v>418.77</v>
      </c>
      <c r="V77">
        <v>18.226800000000001</v>
      </c>
      <c r="W77">
        <v>23.277999999999999</v>
      </c>
      <c r="X77">
        <v>148.19999999999999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0</v>
      </c>
      <c r="AE77">
        <v>59.175403000000003</v>
      </c>
      <c r="AF77">
        <v>0</v>
      </c>
      <c r="AG77">
        <v>48.587094</v>
      </c>
      <c r="AH77">
        <v>179.96245400000001</v>
      </c>
      <c r="AI77">
        <v>79.338843999999995</v>
      </c>
      <c r="AJ77">
        <v>0</v>
      </c>
      <c r="AK77">
        <v>67.990881000000002</v>
      </c>
      <c r="AL77">
        <v>76.691999999999993</v>
      </c>
      <c r="AM77">
        <v>18.838674000000001</v>
      </c>
      <c r="AN77">
        <v>1.212818</v>
      </c>
      <c r="AO77">
        <v>3.9689999999999999</v>
      </c>
      <c r="AP77">
        <v>10.760400000000001</v>
      </c>
      <c r="AQ77">
        <v>0</v>
      </c>
      <c r="AR77">
        <v>41.951999999999998</v>
      </c>
      <c r="AS77">
        <v>37.890520000000002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6.7455150000000001</v>
      </c>
      <c r="BB77">
        <v>5.5340720000000001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2487.8042519999999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381.36660000000001</v>
      </c>
      <c r="L78">
        <v>242</v>
      </c>
      <c r="M78">
        <v>96.955941999999993</v>
      </c>
      <c r="N78">
        <v>124.38</v>
      </c>
      <c r="O78">
        <v>130.58009999999999</v>
      </c>
      <c r="P78">
        <v>144.61009999999999</v>
      </c>
      <c r="Q78">
        <v>13</v>
      </c>
      <c r="R78">
        <v>25</v>
      </c>
      <c r="S78">
        <v>15.5</v>
      </c>
      <c r="T78">
        <v>1.71</v>
      </c>
      <c r="U78">
        <v>418.77</v>
      </c>
      <c r="V78">
        <v>18.4068</v>
      </c>
      <c r="W78">
        <v>23.277999999999999</v>
      </c>
      <c r="X78">
        <v>148.19999999999999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0</v>
      </c>
      <c r="AE78">
        <v>59.175403000000003</v>
      </c>
      <c r="AF78">
        <v>0</v>
      </c>
      <c r="AG78">
        <v>48.587094</v>
      </c>
      <c r="AH78">
        <v>182.023943</v>
      </c>
      <c r="AI78">
        <v>79.338843999999995</v>
      </c>
      <c r="AJ78">
        <v>0</v>
      </c>
      <c r="AK78">
        <v>67.990881000000002</v>
      </c>
      <c r="AL78">
        <v>76.691999999999993</v>
      </c>
      <c r="AM78">
        <v>18.838674000000001</v>
      </c>
      <c r="AN78">
        <v>1.212818</v>
      </c>
      <c r="AO78">
        <v>3.528</v>
      </c>
      <c r="AP78">
        <v>10.888500000000001</v>
      </c>
      <c r="AQ78">
        <v>0</v>
      </c>
      <c r="AR78">
        <v>41.951999999999998</v>
      </c>
      <c r="AS78">
        <v>39.469290999999998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5.5340720000000001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2606.3518139999996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384.24849999999998</v>
      </c>
      <c r="L79">
        <v>303.877701</v>
      </c>
      <c r="M79">
        <v>96.955941999999993</v>
      </c>
      <c r="N79">
        <v>124.38</v>
      </c>
      <c r="O79">
        <v>130.58009999999999</v>
      </c>
      <c r="P79">
        <v>144.61009999999999</v>
      </c>
      <c r="Q79">
        <v>15.4894</v>
      </c>
      <c r="R79">
        <v>30.810199999999998</v>
      </c>
      <c r="S79">
        <v>18.725493</v>
      </c>
      <c r="T79">
        <v>2.4285000000000001</v>
      </c>
      <c r="U79">
        <v>418.77</v>
      </c>
      <c r="V79">
        <v>20.8</v>
      </c>
      <c r="W79">
        <v>23.277999999999999</v>
      </c>
      <c r="X79">
        <v>148.19999999999999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0</v>
      </c>
      <c r="AE79">
        <v>59.175403000000003</v>
      </c>
      <c r="AF79">
        <v>0</v>
      </c>
      <c r="AG79">
        <v>48.587094</v>
      </c>
      <c r="AH79">
        <v>182.023943</v>
      </c>
      <c r="AI79">
        <v>79.338843999999995</v>
      </c>
      <c r="AJ79">
        <v>0</v>
      </c>
      <c r="AK79">
        <v>67.990881000000002</v>
      </c>
      <c r="AL79">
        <v>76.691999999999993</v>
      </c>
      <c r="AM79">
        <v>18.838674000000001</v>
      </c>
      <c r="AN79">
        <v>1.212818</v>
      </c>
      <c r="AO79">
        <v>2.7930000000000001</v>
      </c>
      <c r="AP79">
        <v>5.7645</v>
      </c>
      <c r="AQ79">
        <v>0</v>
      </c>
      <c r="AR79">
        <v>41.951999999999998</v>
      </c>
      <c r="AS79">
        <v>39.469290999999998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5.5340720000000001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2679.8892079999996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384.24849999999998</v>
      </c>
      <c r="L80">
        <v>351.05279999999999</v>
      </c>
      <c r="M80">
        <v>96.955941999999993</v>
      </c>
      <c r="N80">
        <v>124.38</v>
      </c>
      <c r="O80">
        <v>130.58009999999999</v>
      </c>
      <c r="P80">
        <v>144.61009999999999</v>
      </c>
      <c r="Q80">
        <v>15.4894</v>
      </c>
      <c r="R80">
        <v>30.810199999999998</v>
      </c>
      <c r="S80">
        <v>19.3079</v>
      </c>
      <c r="T80">
        <v>2.4285000000000001</v>
      </c>
      <c r="U80">
        <v>418.77</v>
      </c>
      <c r="V80">
        <v>20.8</v>
      </c>
      <c r="W80">
        <v>23.277999999999999</v>
      </c>
      <c r="X80">
        <v>148.19999999999999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0</v>
      </c>
      <c r="AE80">
        <v>59.175403000000003</v>
      </c>
      <c r="AF80">
        <v>0</v>
      </c>
      <c r="AG80">
        <v>48.587094</v>
      </c>
      <c r="AH80">
        <v>182.023943</v>
      </c>
      <c r="AI80">
        <v>79.338843999999995</v>
      </c>
      <c r="AJ80">
        <v>0</v>
      </c>
      <c r="AK80">
        <v>67.990881000000002</v>
      </c>
      <c r="AL80">
        <v>76.691999999999993</v>
      </c>
      <c r="AM80">
        <v>18.838674000000001</v>
      </c>
      <c r="AN80">
        <v>1.212818</v>
      </c>
      <c r="AO80">
        <v>2.7930000000000001</v>
      </c>
      <c r="AP80">
        <v>5.7645</v>
      </c>
      <c r="AQ80">
        <v>0</v>
      </c>
      <c r="AR80">
        <v>41.951999999999998</v>
      </c>
      <c r="AS80">
        <v>39.469290999999998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5.5340720000000001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2727.6467139999995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439.45216799999997</v>
      </c>
      <c r="L81">
        <v>351.05279999999999</v>
      </c>
      <c r="M81">
        <v>96.955941999999993</v>
      </c>
      <c r="N81">
        <v>124.38</v>
      </c>
      <c r="O81">
        <v>130.58009999999999</v>
      </c>
      <c r="P81">
        <v>144.61009999999999</v>
      </c>
      <c r="Q81">
        <v>18.688863000000001</v>
      </c>
      <c r="R81">
        <v>31.940010000000001</v>
      </c>
      <c r="S81">
        <v>23.479672999999998</v>
      </c>
      <c r="T81">
        <v>2.5777320000000001</v>
      </c>
      <c r="U81">
        <v>418.77</v>
      </c>
      <c r="V81">
        <v>20.8</v>
      </c>
      <c r="W81">
        <v>23.277999999999999</v>
      </c>
      <c r="X81">
        <v>148.19999999999999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0</v>
      </c>
      <c r="AE81">
        <v>59.175403000000003</v>
      </c>
      <c r="AF81">
        <v>0</v>
      </c>
      <c r="AG81">
        <v>48.587094</v>
      </c>
      <c r="AH81">
        <v>182.023943</v>
      </c>
      <c r="AI81">
        <v>79.338843999999995</v>
      </c>
      <c r="AJ81">
        <v>0</v>
      </c>
      <c r="AK81">
        <v>67.990881000000002</v>
      </c>
      <c r="AL81">
        <v>76.691999999999993</v>
      </c>
      <c r="AM81">
        <v>18.838674000000001</v>
      </c>
      <c r="AN81">
        <v>1.212818</v>
      </c>
      <c r="AO81">
        <v>3.3809999999999998</v>
      </c>
      <c r="AP81">
        <v>5.7645</v>
      </c>
      <c r="AQ81">
        <v>0</v>
      </c>
      <c r="AR81">
        <v>41.951999999999998</v>
      </c>
      <c r="AS81">
        <v>39.469290999999998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5.5340720000000001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2792.0886599999994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532.24850000000004</v>
      </c>
      <c r="L82">
        <v>351.33479999999997</v>
      </c>
      <c r="M82">
        <v>96.955941999999993</v>
      </c>
      <c r="N82">
        <v>124.38</v>
      </c>
      <c r="O82">
        <v>130.58009999999999</v>
      </c>
      <c r="P82">
        <v>144.61009999999999</v>
      </c>
      <c r="Q82">
        <v>22.224788</v>
      </c>
      <c r="R82">
        <v>38.299320999999999</v>
      </c>
      <c r="S82">
        <v>27.622304</v>
      </c>
      <c r="T82">
        <v>2.902129</v>
      </c>
      <c r="U82">
        <v>418.77</v>
      </c>
      <c r="V82">
        <v>20.8</v>
      </c>
      <c r="W82">
        <v>32.777999999999999</v>
      </c>
      <c r="X82">
        <v>148.19999999999999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0</v>
      </c>
      <c r="AE82">
        <v>59.175403000000003</v>
      </c>
      <c r="AF82">
        <v>0</v>
      </c>
      <c r="AG82">
        <v>48.587094</v>
      </c>
      <c r="AH82">
        <v>182.023943</v>
      </c>
      <c r="AI82">
        <v>24.411951999999999</v>
      </c>
      <c r="AJ82">
        <v>0</v>
      </c>
      <c r="AK82">
        <v>67.990881000000002</v>
      </c>
      <c r="AL82">
        <v>76.691999999999993</v>
      </c>
      <c r="AM82">
        <v>18.838674000000001</v>
      </c>
      <c r="AN82">
        <v>1.212818</v>
      </c>
      <c r="AO82">
        <v>3.3809999999999998</v>
      </c>
      <c r="AP82">
        <v>10.888500000000001</v>
      </c>
      <c r="AQ82">
        <v>0</v>
      </c>
      <c r="AR82">
        <v>41.951999999999998</v>
      </c>
      <c r="AS82">
        <v>39.469290999999998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5.5340720000000001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2859.2263639999992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614.07219999999995</v>
      </c>
      <c r="L83">
        <v>371.8809</v>
      </c>
      <c r="M83">
        <v>96.955941999999993</v>
      </c>
      <c r="N83">
        <v>124.38</v>
      </c>
      <c r="O83">
        <v>130.58009999999999</v>
      </c>
      <c r="P83">
        <v>144.61009999999999</v>
      </c>
      <c r="Q83">
        <v>22.63</v>
      </c>
      <c r="R83">
        <v>43.841276000000001</v>
      </c>
      <c r="S83">
        <v>27.63898</v>
      </c>
      <c r="T83">
        <v>3.09</v>
      </c>
      <c r="U83">
        <v>418.77</v>
      </c>
      <c r="V83">
        <v>20.8</v>
      </c>
      <c r="W83">
        <v>32.777999999999999</v>
      </c>
      <c r="X83">
        <v>148.19999999999999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0</v>
      </c>
      <c r="AE83">
        <v>59.175403000000003</v>
      </c>
      <c r="AF83">
        <v>0</v>
      </c>
      <c r="AG83">
        <v>48.587094</v>
      </c>
      <c r="AH83">
        <v>182.023943</v>
      </c>
      <c r="AI83">
        <v>16.783217</v>
      </c>
      <c r="AJ83">
        <v>0</v>
      </c>
      <c r="AK83">
        <v>67.990881000000002</v>
      </c>
      <c r="AL83">
        <v>76.691999999999993</v>
      </c>
      <c r="AM83">
        <v>18.838674000000001</v>
      </c>
      <c r="AN83">
        <v>1.212818</v>
      </c>
      <c r="AO83">
        <v>3.6749999999999998</v>
      </c>
      <c r="AP83">
        <v>10.888500000000001</v>
      </c>
      <c r="AQ83">
        <v>0</v>
      </c>
      <c r="AR83">
        <v>32.015999999999998</v>
      </c>
      <c r="AS83">
        <v>39.469290999999998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5.5340720000000001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2950.4771430000001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614.07219999999995</v>
      </c>
      <c r="L84">
        <v>371.8809</v>
      </c>
      <c r="M84">
        <v>96.955941999999993</v>
      </c>
      <c r="N84">
        <v>124.38</v>
      </c>
      <c r="O84">
        <v>130.58009999999999</v>
      </c>
      <c r="P84">
        <v>144.61009999999999</v>
      </c>
      <c r="Q84">
        <v>22.63</v>
      </c>
      <c r="R84">
        <v>44.306624999999997</v>
      </c>
      <c r="S84">
        <v>27.63898</v>
      </c>
      <c r="T84">
        <v>3.09</v>
      </c>
      <c r="U84">
        <v>418.77</v>
      </c>
      <c r="V84">
        <v>20.8</v>
      </c>
      <c r="W84">
        <v>32.777999999999999</v>
      </c>
      <c r="X84">
        <v>148.19999999999999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0</v>
      </c>
      <c r="AE84">
        <v>59.175403000000003</v>
      </c>
      <c r="AF84">
        <v>0</v>
      </c>
      <c r="AG84">
        <v>48.587094</v>
      </c>
      <c r="AH84">
        <v>182.023943</v>
      </c>
      <c r="AI84">
        <v>16.783217</v>
      </c>
      <c r="AJ84">
        <v>0</v>
      </c>
      <c r="AK84">
        <v>67.990881000000002</v>
      </c>
      <c r="AL84">
        <v>76.691999999999993</v>
      </c>
      <c r="AM84">
        <v>18.838674000000001</v>
      </c>
      <c r="AN84">
        <v>1.212818</v>
      </c>
      <c r="AO84">
        <v>3.8220000000000001</v>
      </c>
      <c r="AP84">
        <v>10.888500000000001</v>
      </c>
      <c r="AQ84">
        <v>0</v>
      </c>
      <c r="AR84">
        <v>32.015999999999998</v>
      </c>
      <c r="AS84">
        <v>39.469290999999998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5.5340720000000001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2951.0894919999996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614.07219999999995</v>
      </c>
      <c r="L85">
        <v>371.8809</v>
      </c>
      <c r="M85">
        <v>96.955941999999993</v>
      </c>
      <c r="N85">
        <v>124.38</v>
      </c>
      <c r="O85">
        <v>130.58009999999999</v>
      </c>
      <c r="P85">
        <v>144.61009999999999</v>
      </c>
      <c r="Q85">
        <v>22.63</v>
      </c>
      <c r="R85">
        <v>44.306624999999997</v>
      </c>
      <c r="S85">
        <v>27.63898</v>
      </c>
      <c r="T85">
        <v>3.09</v>
      </c>
      <c r="U85">
        <v>418.77</v>
      </c>
      <c r="V85">
        <v>20.8</v>
      </c>
      <c r="W85">
        <v>32.777999999999999</v>
      </c>
      <c r="X85">
        <v>148.19999999999999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0</v>
      </c>
      <c r="AE85">
        <v>59.175403000000003</v>
      </c>
      <c r="AF85">
        <v>0</v>
      </c>
      <c r="AG85">
        <v>48.587094</v>
      </c>
      <c r="AH85">
        <v>182.023943</v>
      </c>
      <c r="AI85">
        <v>16.783217</v>
      </c>
      <c r="AJ85">
        <v>0</v>
      </c>
      <c r="AK85">
        <v>67.990881000000002</v>
      </c>
      <c r="AL85">
        <v>76.691999999999993</v>
      </c>
      <c r="AM85">
        <v>18.838674000000001</v>
      </c>
      <c r="AN85">
        <v>1.212818</v>
      </c>
      <c r="AO85">
        <v>3.8220000000000001</v>
      </c>
      <c r="AP85">
        <v>10.888500000000001</v>
      </c>
      <c r="AQ85">
        <v>0</v>
      </c>
      <c r="AR85">
        <v>32.015999999999998</v>
      </c>
      <c r="AS85">
        <v>39.469290999999998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5.5340720000000001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2951.0894919999996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614.07219999999995</v>
      </c>
      <c r="L86">
        <v>380.99020000000002</v>
      </c>
      <c r="M86">
        <v>96.955941999999993</v>
      </c>
      <c r="N86">
        <v>124.38</v>
      </c>
      <c r="O86">
        <v>130.58009999999999</v>
      </c>
      <c r="P86">
        <v>144.61009999999999</v>
      </c>
      <c r="Q86">
        <v>22.63</v>
      </c>
      <c r="R86">
        <v>44.306624999999997</v>
      </c>
      <c r="S86">
        <v>27.63898</v>
      </c>
      <c r="T86">
        <v>3.09</v>
      </c>
      <c r="U86">
        <v>418.77</v>
      </c>
      <c r="V86">
        <v>20.8</v>
      </c>
      <c r="W86">
        <v>32.777999999999999</v>
      </c>
      <c r="X86">
        <v>148.19999999999999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0</v>
      </c>
      <c r="AE86">
        <v>59.175403000000003</v>
      </c>
      <c r="AF86">
        <v>0</v>
      </c>
      <c r="AG86">
        <v>48.587094</v>
      </c>
      <c r="AH86">
        <v>179.96245400000001</v>
      </c>
      <c r="AI86">
        <v>16.783217</v>
      </c>
      <c r="AJ86">
        <v>0</v>
      </c>
      <c r="AK86">
        <v>67.990881000000002</v>
      </c>
      <c r="AL86">
        <v>76.691999999999993</v>
      </c>
      <c r="AM86">
        <v>18.800616999999999</v>
      </c>
      <c r="AN86">
        <v>1.212818</v>
      </c>
      <c r="AO86">
        <v>4.1159999999999997</v>
      </c>
      <c r="AP86">
        <v>10.888500000000001</v>
      </c>
      <c r="AQ86">
        <v>0</v>
      </c>
      <c r="AR86">
        <v>32.015999999999998</v>
      </c>
      <c r="AS86">
        <v>37.890520000000002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6.7455150000000001</v>
      </c>
      <c r="BB86">
        <v>5.5340720000000001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2938.5534729999995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680.31150000000002</v>
      </c>
      <c r="L87">
        <v>380.99020000000002</v>
      </c>
      <c r="M87">
        <v>96.955941999999993</v>
      </c>
      <c r="N87">
        <v>124.38</v>
      </c>
      <c r="O87">
        <v>130.58009999999999</v>
      </c>
      <c r="P87">
        <v>144.61009999999999</v>
      </c>
      <c r="Q87">
        <v>22.63</v>
      </c>
      <c r="R87">
        <v>44.306624999999997</v>
      </c>
      <c r="S87">
        <v>27.63898</v>
      </c>
      <c r="T87">
        <v>3.09</v>
      </c>
      <c r="U87">
        <v>418.77</v>
      </c>
      <c r="V87">
        <v>20.8</v>
      </c>
      <c r="W87">
        <v>32.777999999999999</v>
      </c>
      <c r="X87">
        <v>148.19999999999999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0</v>
      </c>
      <c r="AE87">
        <v>59.175403000000003</v>
      </c>
      <c r="AF87">
        <v>0</v>
      </c>
      <c r="AG87">
        <v>48.587094</v>
      </c>
      <c r="AH87">
        <v>179.96245400000001</v>
      </c>
      <c r="AI87">
        <v>16.783217</v>
      </c>
      <c r="AJ87">
        <v>0</v>
      </c>
      <c r="AK87">
        <v>67.990881000000002</v>
      </c>
      <c r="AL87">
        <v>76.691999999999993</v>
      </c>
      <c r="AM87">
        <v>18.800616999999999</v>
      </c>
      <c r="AN87">
        <v>1.212818</v>
      </c>
      <c r="AO87">
        <v>4.1159999999999997</v>
      </c>
      <c r="AP87">
        <v>10.888500000000001</v>
      </c>
      <c r="AQ87">
        <v>0</v>
      </c>
      <c r="AR87">
        <v>32.015999999999998</v>
      </c>
      <c r="AS87">
        <v>37.890520000000002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6.7455150000000001</v>
      </c>
      <c r="BB87">
        <v>5.5340720000000001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3004.7927730000001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688.115948</v>
      </c>
      <c r="L88">
        <v>380.99020000000002</v>
      </c>
      <c r="M88">
        <v>96.955941999999993</v>
      </c>
      <c r="N88">
        <v>124.38</v>
      </c>
      <c r="O88">
        <v>130.58009999999999</v>
      </c>
      <c r="P88">
        <v>144.61009999999999</v>
      </c>
      <c r="Q88">
        <v>22.63</v>
      </c>
      <c r="R88">
        <v>44.306624999999997</v>
      </c>
      <c r="S88">
        <v>27.63898</v>
      </c>
      <c r="T88">
        <v>3.09</v>
      </c>
      <c r="U88">
        <v>418.77</v>
      </c>
      <c r="V88">
        <v>20.8</v>
      </c>
      <c r="W88">
        <v>32.777999999999999</v>
      </c>
      <c r="X88">
        <v>148.19999999999999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0</v>
      </c>
      <c r="AE88">
        <v>59.175403000000003</v>
      </c>
      <c r="AF88">
        <v>0</v>
      </c>
      <c r="AG88">
        <v>48.587094</v>
      </c>
      <c r="AH88">
        <v>179.96245400000001</v>
      </c>
      <c r="AI88">
        <v>16.783217</v>
      </c>
      <c r="AJ88">
        <v>0</v>
      </c>
      <c r="AK88">
        <v>67.990881000000002</v>
      </c>
      <c r="AL88">
        <v>76.691999999999993</v>
      </c>
      <c r="AM88">
        <v>18.800616999999999</v>
      </c>
      <c r="AN88">
        <v>1.212818</v>
      </c>
      <c r="AO88">
        <v>4.1159999999999997</v>
      </c>
      <c r="AP88">
        <v>10.888500000000001</v>
      </c>
      <c r="AQ88">
        <v>0</v>
      </c>
      <c r="AR88">
        <v>32.015999999999998</v>
      </c>
      <c r="AS88">
        <v>37.890520000000002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6.7455150000000001</v>
      </c>
      <c r="BB88">
        <v>5.5340720000000001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3012.597221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688.115948</v>
      </c>
      <c r="L89">
        <v>411.35140000000001</v>
      </c>
      <c r="M89">
        <v>96.955941999999993</v>
      </c>
      <c r="N89">
        <v>124.38</v>
      </c>
      <c r="O89">
        <v>130.58009999999999</v>
      </c>
      <c r="P89">
        <v>144.61009999999999</v>
      </c>
      <c r="Q89">
        <v>22.63</v>
      </c>
      <c r="R89">
        <v>44.306624999999997</v>
      </c>
      <c r="S89">
        <v>27.63898</v>
      </c>
      <c r="T89">
        <v>3.09</v>
      </c>
      <c r="U89">
        <v>418.77</v>
      </c>
      <c r="V89">
        <v>20.8</v>
      </c>
      <c r="W89">
        <v>32.777999999999999</v>
      </c>
      <c r="X89">
        <v>148.19999999999999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0</v>
      </c>
      <c r="AE89">
        <v>59.175403000000003</v>
      </c>
      <c r="AF89">
        <v>0</v>
      </c>
      <c r="AG89">
        <v>48.587094</v>
      </c>
      <c r="AH89">
        <v>179.96245400000001</v>
      </c>
      <c r="AI89">
        <v>16.783217</v>
      </c>
      <c r="AJ89">
        <v>0</v>
      </c>
      <c r="AK89">
        <v>67.990881000000002</v>
      </c>
      <c r="AL89">
        <v>75.53</v>
      </c>
      <c r="AM89">
        <v>18.800616999999999</v>
      </c>
      <c r="AN89">
        <v>1.212818</v>
      </c>
      <c r="AO89">
        <v>3.234</v>
      </c>
      <c r="AP89">
        <v>10.888500000000001</v>
      </c>
      <c r="AQ89">
        <v>0</v>
      </c>
      <c r="AR89">
        <v>32.015999999999998</v>
      </c>
      <c r="AS89">
        <v>37.890520000000002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6.7455150000000001</v>
      </c>
      <c r="BB89">
        <v>5.5340720000000001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3040.9144210000004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688.115948</v>
      </c>
      <c r="L90">
        <v>411.35140000000001</v>
      </c>
      <c r="M90">
        <v>96.955941999999993</v>
      </c>
      <c r="N90">
        <v>124.38</v>
      </c>
      <c r="O90">
        <v>130.58009999999999</v>
      </c>
      <c r="P90">
        <v>144.61009999999999</v>
      </c>
      <c r="Q90">
        <v>22.63</v>
      </c>
      <c r="R90">
        <v>44.306624999999997</v>
      </c>
      <c r="S90">
        <v>27.63898</v>
      </c>
      <c r="T90">
        <v>3.09</v>
      </c>
      <c r="U90">
        <v>418.77</v>
      </c>
      <c r="V90">
        <v>20.8</v>
      </c>
      <c r="W90">
        <v>32.777999999999999</v>
      </c>
      <c r="X90">
        <v>148.19999999999999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0</v>
      </c>
      <c r="AE90">
        <v>59.175403000000003</v>
      </c>
      <c r="AF90">
        <v>0</v>
      </c>
      <c r="AG90">
        <v>48.587094</v>
      </c>
      <c r="AH90">
        <v>182.023943</v>
      </c>
      <c r="AI90">
        <v>16.783217</v>
      </c>
      <c r="AJ90">
        <v>0</v>
      </c>
      <c r="AK90">
        <v>67.990881000000002</v>
      </c>
      <c r="AL90">
        <v>75.53</v>
      </c>
      <c r="AM90">
        <v>18.838674000000001</v>
      </c>
      <c r="AN90">
        <v>1.212818</v>
      </c>
      <c r="AO90">
        <v>3.234</v>
      </c>
      <c r="AP90">
        <v>10.888500000000001</v>
      </c>
      <c r="AQ90">
        <v>0</v>
      </c>
      <c r="AR90">
        <v>32.015999999999998</v>
      </c>
      <c r="AS90">
        <v>39.469290999999998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5.5340720000000001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3062.8537400000005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688.115948</v>
      </c>
      <c r="L91">
        <v>411.35140000000001</v>
      </c>
      <c r="M91">
        <v>96.955941999999993</v>
      </c>
      <c r="N91">
        <v>124.38</v>
      </c>
      <c r="O91">
        <v>130.58009999999999</v>
      </c>
      <c r="P91">
        <v>144.61009999999999</v>
      </c>
      <c r="Q91">
        <v>22.63</v>
      </c>
      <c r="R91">
        <v>44.306624999999997</v>
      </c>
      <c r="S91">
        <v>27.63898</v>
      </c>
      <c r="T91">
        <v>3.09</v>
      </c>
      <c r="U91">
        <v>418.77</v>
      </c>
      <c r="V91">
        <v>20.8</v>
      </c>
      <c r="W91">
        <v>32.777999999999999</v>
      </c>
      <c r="X91">
        <v>148.19999999999999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0</v>
      </c>
      <c r="AE91">
        <v>59.175403000000003</v>
      </c>
      <c r="AF91">
        <v>0</v>
      </c>
      <c r="AG91">
        <v>48.587094</v>
      </c>
      <c r="AH91">
        <v>182.023943</v>
      </c>
      <c r="AI91">
        <v>16.783217</v>
      </c>
      <c r="AJ91">
        <v>0</v>
      </c>
      <c r="AK91">
        <v>67.990881000000002</v>
      </c>
      <c r="AL91">
        <v>75.53</v>
      </c>
      <c r="AM91">
        <v>18.838674000000001</v>
      </c>
      <c r="AN91">
        <v>1.212818</v>
      </c>
      <c r="AO91">
        <v>3.234</v>
      </c>
      <c r="AP91">
        <v>10.888500000000001</v>
      </c>
      <c r="AQ91">
        <v>0</v>
      </c>
      <c r="AR91">
        <v>32.015999999999998</v>
      </c>
      <c r="AS91">
        <v>39.469290999999998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5.5340720000000001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3062.8537400000005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688.115948</v>
      </c>
      <c r="L92">
        <v>411.35140000000001</v>
      </c>
      <c r="M92">
        <v>96.955941999999993</v>
      </c>
      <c r="N92">
        <v>124.38</v>
      </c>
      <c r="O92">
        <v>130.58009999999999</v>
      </c>
      <c r="P92">
        <v>144.61009999999999</v>
      </c>
      <c r="Q92">
        <v>22.63</v>
      </c>
      <c r="R92">
        <v>44.306624999999997</v>
      </c>
      <c r="S92">
        <v>27.63898</v>
      </c>
      <c r="T92">
        <v>3.09</v>
      </c>
      <c r="U92">
        <v>418.77</v>
      </c>
      <c r="V92">
        <v>20.8</v>
      </c>
      <c r="W92">
        <v>32.777999999999999</v>
      </c>
      <c r="X92">
        <v>148.19999999999999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0</v>
      </c>
      <c r="AE92">
        <v>59.175403000000003</v>
      </c>
      <c r="AF92">
        <v>0</v>
      </c>
      <c r="AG92">
        <v>48.587094</v>
      </c>
      <c r="AH92">
        <v>182.023943</v>
      </c>
      <c r="AI92">
        <v>16.783217</v>
      </c>
      <c r="AJ92">
        <v>0</v>
      </c>
      <c r="AK92">
        <v>67.990881000000002</v>
      </c>
      <c r="AL92">
        <v>75.53</v>
      </c>
      <c r="AM92">
        <v>18.838674000000001</v>
      </c>
      <c r="AN92">
        <v>1.212818</v>
      </c>
      <c r="AO92">
        <v>3.234</v>
      </c>
      <c r="AP92">
        <v>10.888500000000001</v>
      </c>
      <c r="AQ92">
        <v>0</v>
      </c>
      <c r="AR92">
        <v>32.015999999999998</v>
      </c>
      <c r="AS92">
        <v>39.469290999999998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5.5340720000000001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3062.8537400000005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688.115948</v>
      </c>
      <c r="L93">
        <v>411.35140000000001</v>
      </c>
      <c r="M93">
        <v>96.955941999999993</v>
      </c>
      <c r="N93">
        <v>124.38</v>
      </c>
      <c r="O93">
        <v>130.58009999999999</v>
      </c>
      <c r="P93">
        <v>144.61009999999999</v>
      </c>
      <c r="Q93">
        <v>22.63</v>
      </c>
      <c r="R93">
        <v>44.306624999999997</v>
      </c>
      <c r="S93">
        <v>27.63898</v>
      </c>
      <c r="T93">
        <v>3.09</v>
      </c>
      <c r="U93">
        <v>418.77</v>
      </c>
      <c r="V93">
        <v>20.8</v>
      </c>
      <c r="W93">
        <v>32.777999999999999</v>
      </c>
      <c r="X93">
        <v>148.19999999999999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0</v>
      </c>
      <c r="AE93">
        <v>59.175403000000003</v>
      </c>
      <c r="AF93">
        <v>0</v>
      </c>
      <c r="AG93">
        <v>48.587094</v>
      </c>
      <c r="AH93">
        <v>182.023943</v>
      </c>
      <c r="AI93">
        <v>16.783217</v>
      </c>
      <c r="AJ93">
        <v>0</v>
      </c>
      <c r="AK93">
        <v>67.990881000000002</v>
      </c>
      <c r="AL93">
        <v>75.53</v>
      </c>
      <c r="AM93">
        <v>18.838674000000001</v>
      </c>
      <c r="AN93">
        <v>1.212818</v>
      </c>
      <c r="AO93">
        <v>4.41</v>
      </c>
      <c r="AP93">
        <v>10.888500000000001</v>
      </c>
      <c r="AQ93">
        <v>0</v>
      </c>
      <c r="AR93">
        <v>32.015999999999998</v>
      </c>
      <c r="AS93">
        <v>39.469290999999998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5.5340720000000001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3064.0297400000004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688.115948</v>
      </c>
      <c r="L94">
        <v>411.35140000000001</v>
      </c>
      <c r="M94">
        <v>96.955941999999993</v>
      </c>
      <c r="N94">
        <v>124.38</v>
      </c>
      <c r="O94">
        <v>130.58009999999999</v>
      </c>
      <c r="P94">
        <v>144.61009999999999</v>
      </c>
      <c r="Q94">
        <v>22.63</v>
      </c>
      <c r="R94">
        <v>44.306624999999997</v>
      </c>
      <c r="S94">
        <v>27.63898</v>
      </c>
      <c r="T94">
        <v>3.09</v>
      </c>
      <c r="U94">
        <v>418.77</v>
      </c>
      <c r="V94">
        <v>20.8</v>
      </c>
      <c r="W94">
        <v>32.777999999999999</v>
      </c>
      <c r="X94">
        <v>148.19999999999999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0</v>
      </c>
      <c r="AE94">
        <v>59.175403000000003</v>
      </c>
      <c r="AF94">
        <v>0</v>
      </c>
      <c r="AG94">
        <v>48.587094</v>
      </c>
      <c r="AH94">
        <v>179.96245400000001</v>
      </c>
      <c r="AI94">
        <v>16.783217</v>
      </c>
      <c r="AJ94">
        <v>0</v>
      </c>
      <c r="AK94">
        <v>67.990881000000002</v>
      </c>
      <c r="AL94">
        <v>75.53</v>
      </c>
      <c r="AM94">
        <v>12.527400999999999</v>
      </c>
      <c r="AN94">
        <v>1.212818</v>
      </c>
      <c r="AO94">
        <v>4.41</v>
      </c>
      <c r="AP94">
        <v>10.888500000000001</v>
      </c>
      <c r="AQ94">
        <v>0</v>
      </c>
      <c r="AR94">
        <v>32.015999999999998</v>
      </c>
      <c r="AS94">
        <v>37.890520000000002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6.7455150000000001</v>
      </c>
      <c r="BB94">
        <v>5.5340720000000001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3039.0380049999999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688.115948</v>
      </c>
      <c r="L95">
        <v>411.35140000000001</v>
      </c>
      <c r="M95">
        <v>96.955941999999993</v>
      </c>
      <c r="N95">
        <v>124.38</v>
      </c>
      <c r="O95">
        <v>130.58009999999999</v>
      </c>
      <c r="P95">
        <v>144.61009999999999</v>
      </c>
      <c r="Q95">
        <v>22.63</v>
      </c>
      <c r="R95">
        <v>44.306624999999997</v>
      </c>
      <c r="S95">
        <v>27.63898</v>
      </c>
      <c r="T95">
        <v>3.09</v>
      </c>
      <c r="U95">
        <v>418.77</v>
      </c>
      <c r="V95">
        <v>20.8</v>
      </c>
      <c r="W95">
        <v>32.777999999999999</v>
      </c>
      <c r="X95">
        <v>148.19999999999999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0</v>
      </c>
      <c r="AE95">
        <v>59.175403000000003</v>
      </c>
      <c r="AF95">
        <v>0</v>
      </c>
      <c r="AG95">
        <v>48.587094</v>
      </c>
      <c r="AH95">
        <v>179.96245400000001</v>
      </c>
      <c r="AI95">
        <v>19.529561999999999</v>
      </c>
      <c r="AJ95">
        <v>0</v>
      </c>
      <c r="AK95">
        <v>67.990881000000002</v>
      </c>
      <c r="AL95">
        <v>75.53</v>
      </c>
      <c r="AM95">
        <v>12.527400999999999</v>
      </c>
      <c r="AN95">
        <v>1.212818</v>
      </c>
      <c r="AO95">
        <v>4.41</v>
      </c>
      <c r="AP95">
        <v>10.888500000000001</v>
      </c>
      <c r="AQ95">
        <v>0</v>
      </c>
      <c r="AR95">
        <v>32.015999999999998</v>
      </c>
      <c r="AS95">
        <v>37.890520000000002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6.7455150000000001</v>
      </c>
      <c r="BB95">
        <v>5.5340720000000001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3041.7843499999999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688.115948</v>
      </c>
      <c r="L96">
        <v>411.35140000000001</v>
      </c>
      <c r="M96">
        <v>96.955941999999993</v>
      </c>
      <c r="N96">
        <v>124.38</v>
      </c>
      <c r="O96">
        <v>130.58009999999999</v>
      </c>
      <c r="P96">
        <v>144.61009999999999</v>
      </c>
      <c r="Q96">
        <v>22.63</v>
      </c>
      <c r="R96">
        <v>44.306624999999997</v>
      </c>
      <c r="S96">
        <v>27.63898</v>
      </c>
      <c r="T96">
        <v>3.09</v>
      </c>
      <c r="U96">
        <v>418.77</v>
      </c>
      <c r="V96">
        <v>20.8</v>
      </c>
      <c r="W96">
        <v>32.777999999999999</v>
      </c>
      <c r="X96">
        <v>148.19999999999999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0</v>
      </c>
      <c r="AE96">
        <v>59.175403000000003</v>
      </c>
      <c r="AF96">
        <v>0</v>
      </c>
      <c r="AG96">
        <v>48.587094</v>
      </c>
      <c r="AH96">
        <v>179.96245400000001</v>
      </c>
      <c r="AI96">
        <v>19.529561999999999</v>
      </c>
      <c r="AJ96">
        <v>0</v>
      </c>
      <c r="AK96">
        <v>67.990881000000002</v>
      </c>
      <c r="AL96">
        <v>75.53</v>
      </c>
      <c r="AM96">
        <v>12.527400999999999</v>
      </c>
      <c r="AN96">
        <v>1.212818</v>
      </c>
      <c r="AO96">
        <v>4.41</v>
      </c>
      <c r="AP96">
        <v>10.888500000000001</v>
      </c>
      <c r="AQ96">
        <v>0</v>
      </c>
      <c r="AR96">
        <v>32.015999999999998</v>
      </c>
      <c r="AS96">
        <v>37.890520000000002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6.7455150000000001</v>
      </c>
      <c r="BB96">
        <v>5.5340720000000001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3041.7843499999999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688.115948</v>
      </c>
      <c r="L97">
        <v>411.35140000000001</v>
      </c>
      <c r="M97">
        <v>96.955941999999993</v>
      </c>
      <c r="N97">
        <v>124.38</v>
      </c>
      <c r="O97">
        <v>130.58009999999999</v>
      </c>
      <c r="P97">
        <v>144.61009999999999</v>
      </c>
      <c r="Q97">
        <v>22.63</v>
      </c>
      <c r="R97">
        <v>44.306624999999997</v>
      </c>
      <c r="S97">
        <v>27.63898</v>
      </c>
      <c r="T97">
        <v>3.09</v>
      </c>
      <c r="U97">
        <v>418.77</v>
      </c>
      <c r="V97">
        <v>20.8</v>
      </c>
      <c r="W97">
        <v>32.777999999999999</v>
      </c>
      <c r="X97">
        <v>148.19999999999999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0</v>
      </c>
      <c r="AE97">
        <v>59.175403000000003</v>
      </c>
      <c r="AF97">
        <v>0</v>
      </c>
      <c r="AG97">
        <v>48.587094</v>
      </c>
      <c r="AH97">
        <v>179.96245400000001</v>
      </c>
      <c r="AI97">
        <v>19.529561999999999</v>
      </c>
      <c r="AJ97">
        <v>0</v>
      </c>
      <c r="AK97">
        <v>67.990881000000002</v>
      </c>
      <c r="AL97">
        <v>75.53</v>
      </c>
      <c r="AM97">
        <v>12.527400999999999</v>
      </c>
      <c r="AN97">
        <v>1.212818</v>
      </c>
      <c r="AO97">
        <v>4.41</v>
      </c>
      <c r="AP97">
        <v>10.888500000000001</v>
      </c>
      <c r="AQ97">
        <v>0</v>
      </c>
      <c r="AR97">
        <v>32.015999999999998</v>
      </c>
      <c r="AS97">
        <v>37.890520000000002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6.7455150000000001</v>
      </c>
      <c r="BB97">
        <v>5.5340720000000001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3041.7843499999999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688.115948</v>
      </c>
      <c r="L98">
        <v>411.35140000000001</v>
      </c>
      <c r="M98">
        <v>96.955941999999993</v>
      </c>
      <c r="N98">
        <v>124.38</v>
      </c>
      <c r="O98">
        <v>130.58009999999999</v>
      </c>
      <c r="P98">
        <v>144.61009999999999</v>
      </c>
      <c r="Q98">
        <v>22.63</v>
      </c>
      <c r="R98">
        <v>44.306624999999997</v>
      </c>
      <c r="S98">
        <v>27.63898</v>
      </c>
      <c r="T98">
        <v>3.09</v>
      </c>
      <c r="U98">
        <v>418.77</v>
      </c>
      <c r="V98">
        <v>20.8</v>
      </c>
      <c r="W98">
        <v>32.777999999999999</v>
      </c>
      <c r="X98">
        <v>148.19999999999999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0</v>
      </c>
      <c r="AE98">
        <v>59.175403000000003</v>
      </c>
      <c r="AF98">
        <v>0</v>
      </c>
      <c r="AG98">
        <v>48.587094</v>
      </c>
      <c r="AH98">
        <v>179.96245400000001</v>
      </c>
      <c r="AI98">
        <v>19.529561999999999</v>
      </c>
      <c r="AJ98">
        <v>0</v>
      </c>
      <c r="AK98">
        <v>67.990881000000002</v>
      </c>
      <c r="AL98">
        <v>75.53</v>
      </c>
      <c r="AM98">
        <v>12.527400999999999</v>
      </c>
      <c r="AN98">
        <v>1.212818</v>
      </c>
      <c r="AO98">
        <v>4.41</v>
      </c>
      <c r="AP98">
        <v>10.888500000000001</v>
      </c>
      <c r="AQ98">
        <v>0</v>
      </c>
      <c r="AR98">
        <v>32.015999999999998</v>
      </c>
      <c r="AS98">
        <v>37.890520000000002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6.7455150000000001</v>
      </c>
      <c r="BB98">
        <v>5.5340720000000001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3041.7843499999999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10.993530878250002</v>
      </c>
      <c r="L99">
        <f t="shared" si="2"/>
        <v>5.0554478617499994</v>
      </c>
      <c r="M99">
        <f t="shared" si="2"/>
        <v>2.1841637042499982</v>
      </c>
      <c r="N99">
        <f t="shared" si="2"/>
        <v>2.1880372120000007</v>
      </c>
      <c r="O99">
        <f t="shared" si="2"/>
        <v>2.9756141972499925</v>
      </c>
      <c r="P99">
        <f t="shared" si="2"/>
        <v>3.1266136039999979</v>
      </c>
      <c r="Q99">
        <f t="shared" si="2"/>
        <v>0.40088111275000021</v>
      </c>
      <c r="R99">
        <f t="shared" si="2"/>
        <v>0.78201285000000065</v>
      </c>
      <c r="S99">
        <f t="shared" si="2"/>
        <v>0.49001846475000038</v>
      </c>
      <c r="T99">
        <f t="shared" si="2"/>
        <v>5.1681024999999985E-2</v>
      </c>
      <c r="U99">
        <f t="shared" si="2"/>
        <v>10.030280799999991</v>
      </c>
      <c r="V99">
        <f t="shared" si="2"/>
        <v>0.40002939999999959</v>
      </c>
      <c r="W99">
        <f t="shared" si="2"/>
        <v>0.83329912074999779</v>
      </c>
      <c r="X99">
        <f t="shared" si="2"/>
        <v>3.1506129077500047</v>
      </c>
      <c r="Y99">
        <f t="shared" si="2"/>
        <v>0</v>
      </c>
      <c r="Z99">
        <f t="shared" si="2"/>
        <v>0.2839914</v>
      </c>
      <c r="AA99">
        <f t="shared" si="2"/>
        <v>1.011553919999999</v>
      </c>
      <c r="AB99">
        <f t="shared" si="2"/>
        <v>1.1687084070000002</v>
      </c>
      <c r="AC99">
        <f t="shared" si="2"/>
        <v>0.83595007199999871</v>
      </c>
      <c r="AD99">
        <f t="shared" si="2"/>
        <v>0.24489234450000011</v>
      </c>
      <c r="AE99">
        <f t="shared" si="2"/>
        <v>1.4202096720000026</v>
      </c>
      <c r="AF99">
        <f t="shared" si="2"/>
        <v>0</v>
      </c>
      <c r="AG99">
        <f t="shared" si="2"/>
        <v>1.1660902560000008</v>
      </c>
      <c r="AH99">
        <f t="shared" si="2"/>
        <v>4.3252833630000067</v>
      </c>
      <c r="AI99">
        <f t="shared" si="2"/>
        <v>0.51493961349999939</v>
      </c>
      <c r="AJ99">
        <f t="shared" si="2"/>
        <v>0</v>
      </c>
      <c r="AK99">
        <f t="shared" si="2"/>
        <v>1.6317811439999985</v>
      </c>
      <c r="AL99">
        <f t="shared" si="2"/>
        <v>1.8034239999999988</v>
      </c>
      <c r="AM99">
        <f t="shared" si="2"/>
        <v>0.11100228875000001</v>
      </c>
      <c r="AN99">
        <f t="shared" si="2"/>
        <v>2.9107631999999974E-2</v>
      </c>
      <c r="AO99">
        <f t="shared" si="2"/>
        <v>0.13483574999999995</v>
      </c>
      <c r="AP99">
        <f t="shared" si="2"/>
        <v>0.23048392500000009</v>
      </c>
      <c r="AQ99">
        <f t="shared" si="2"/>
        <v>0</v>
      </c>
      <c r="AR99">
        <f t="shared" si="2"/>
        <v>0.88954800000000067</v>
      </c>
      <c r="AS99">
        <f t="shared" si="2"/>
        <v>0.9141087929999987</v>
      </c>
      <c r="AT99">
        <f t="shared" si="2"/>
        <v>0.35479729025000001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0.16242368700000018</v>
      </c>
      <c r="BB99">
        <f t="shared" si="3"/>
        <v>0.13281772799999986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60.474444744499998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663.82545500000003</v>
      </c>
      <c r="L3">
        <v>407.52786800000001</v>
      </c>
      <c r="M3">
        <v>93.533396999999994</v>
      </c>
      <c r="N3">
        <v>57.291663</v>
      </c>
      <c r="O3">
        <v>125.97062200000001</v>
      </c>
      <c r="P3">
        <v>121.19364899999999</v>
      </c>
      <c r="Q3">
        <v>21.828074000000001</v>
      </c>
      <c r="R3">
        <v>42.130088999999998</v>
      </c>
      <c r="S3">
        <v>26.663323999999999</v>
      </c>
      <c r="T3">
        <v>2.9809230000000002</v>
      </c>
      <c r="U3">
        <v>401.556375</v>
      </c>
      <c r="V3">
        <v>19.697823</v>
      </c>
      <c r="W3">
        <v>42.745857000000001</v>
      </c>
      <c r="X3">
        <v>142.51725300000001</v>
      </c>
      <c r="Y3">
        <v>0</v>
      </c>
      <c r="Z3">
        <v>12.581232</v>
      </c>
      <c r="AA3">
        <v>40.660252999999997</v>
      </c>
      <c r="AB3">
        <v>46.787784000000002</v>
      </c>
      <c r="AC3">
        <v>33.601709999999997</v>
      </c>
      <c r="AD3">
        <v>41.999310999999999</v>
      </c>
      <c r="AE3">
        <v>57.086511000000002</v>
      </c>
      <c r="AF3">
        <v>0</v>
      </c>
      <c r="AG3">
        <v>46.871969999999997</v>
      </c>
      <c r="AH3">
        <v>173.609779</v>
      </c>
      <c r="AI3">
        <v>18.840167999999998</v>
      </c>
      <c r="AJ3">
        <v>0</v>
      </c>
      <c r="AK3">
        <v>65.590802999999994</v>
      </c>
      <c r="AL3">
        <v>80.710661000000002</v>
      </c>
      <c r="AM3">
        <v>0</v>
      </c>
      <c r="AN3">
        <v>1.1700060000000001</v>
      </c>
      <c r="AO3">
        <v>0</v>
      </c>
      <c r="AP3">
        <v>11.739917</v>
      </c>
      <c r="AQ3">
        <v>0</v>
      </c>
      <c r="AR3">
        <v>35.145949999999999</v>
      </c>
      <c r="AS3">
        <v>36.552985</v>
      </c>
      <c r="AT3">
        <v>14.471802</v>
      </c>
      <c r="AU3">
        <v>0</v>
      </c>
      <c r="AV3">
        <v>0</v>
      </c>
      <c r="AW3">
        <v>0</v>
      </c>
      <c r="AX3">
        <v>0</v>
      </c>
      <c r="AY3">
        <v>8.0462260000000008</v>
      </c>
      <c r="AZ3">
        <v>9.8737750000000002</v>
      </c>
      <c r="BA3">
        <v>6.5073980000000002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2916.4795610000001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663.82545500000003</v>
      </c>
      <c r="L4">
        <v>407.52786800000001</v>
      </c>
      <c r="M4">
        <v>93.533396999999994</v>
      </c>
      <c r="N4">
        <v>57.291663</v>
      </c>
      <c r="O4">
        <v>125.97062200000001</v>
      </c>
      <c r="P4">
        <v>121.19364899999999</v>
      </c>
      <c r="Q4">
        <v>21.828074000000001</v>
      </c>
      <c r="R4">
        <v>42.130088999999998</v>
      </c>
      <c r="S4">
        <v>26.663323999999999</v>
      </c>
      <c r="T4">
        <v>2.9809230000000002</v>
      </c>
      <c r="U4">
        <v>401.556375</v>
      </c>
      <c r="V4">
        <v>19.697823</v>
      </c>
      <c r="W4">
        <v>42.745857000000001</v>
      </c>
      <c r="X4">
        <v>142.51725300000001</v>
      </c>
      <c r="Y4">
        <v>0</v>
      </c>
      <c r="Z4">
        <v>12.581232</v>
      </c>
      <c r="AA4">
        <v>40.660252999999997</v>
      </c>
      <c r="AB4">
        <v>46.787784000000002</v>
      </c>
      <c r="AC4">
        <v>33.601709999999997</v>
      </c>
      <c r="AD4">
        <v>41.999310999999999</v>
      </c>
      <c r="AE4">
        <v>57.086511000000002</v>
      </c>
      <c r="AF4">
        <v>0</v>
      </c>
      <c r="AG4">
        <v>46.871969999999997</v>
      </c>
      <c r="AH4">
        <v>173.609779</v>
      </c>
      <c r="AI4">
        <v>18.840167999999998</v>
      </c>
      <c r="AJ4">
        <v>0</v>
      </c>
      <c r="AK4">
        <v>65.590802999999994</v>
      </c>
      <c r="AL4">
        <v>80.710661000000002</v>
      </c>
      <c r="AM4">
        <v>0</v>
      </c>
      <c r="AN4">
        <v>1.1700060000000001</v>
      </c>
      <c r="AO4">
        <v>0</v>
      </c>
      <c r="AP4">
        <v>11.739917</v>
      </c>
      <c r="AQ4">
        <v>0</v>
      </c>
      <c r="AR4">
        <v>35.145949999999999</v>
      </c>
      <c r="AS4">
        <v>36.552985</v>
      </c>
      <c r="AT4">
        <v>14.471802</v>
      </c>
      <c r="AU4">
        <v>0</v>
      </c>
      <c r="AV4">
        <v>0</v>
      </c>
      <c r="AW4">
        <v>0</v>
      </c>
      <c r="AX4">
        <v>0</v>
      </c>
      <c r="AY4">
        <v>8.0462260000000008</v>
      </c>
      <c r="AZ4">
        <v>9.8737750000000002</v>
      </c>
      <c r="BA4">
        <v>6.5073980000000002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2916.4795610000001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663.82545500000003</v>
      </c>
      <c r="L5">
        <v>407.52786800000001</v>
      </c>
      <c r="M5">
        <v>93.533396999999994</v>
      </c>
      <c r="N5">
        <v>57.291663</v>
      </c>
      <c r="O5">
        <v>125.97062200000001</v>
      </c>
      <c r="P5">
        <v>121.19364899999999</v>
      </c>
      <c r="Q5">
        <v>21.828074000000001</v>
      </c>
      <c r="R5">
        <v>42.130088999999998</v>
      </c>
      <c r="S5">
        <v>26.663323999999999</v>
      </c>
      <c r="T5">
        <v>2.9809230000000002</v>
      </c>
      <c r="U5">
        <v>401.556375</v>
      </c>
      <c r="V5">
        <v>19.697823</v>
      </c>
      <c r="W5">
        <v>42.745857000000001</v>
      </c>
      <c r="X5">
        <v>142.51725300000001</v>
      </c>
      <c r="Y5">
        <v>0</v>
      </c>
      <c r="Z5">
        <v>12.581232</v>
      </c>
      <c r="AA5">
        <v>40.660252999999997</v>
      </c>
      <c r="AB5">
        <v>46.787784000000002</v>
      </c>
      <c r="AC5">
        <v>33.601709999999997</v>
      </c>
      <c r="AD5">
        <v>41.999310999999999</v>
      </c>
      <c r="AE5">
        <v>57.086511000000002</v>
      </c>
      <c r="AF5">
        <v>0</v>
      </c>
      <c r="AG5">
        <v>46.871969999999997</v>
      </c>
      <c r="AH5">
        <v>173.609779</v>
      </c>
      <c r="AI5">
        <v>18.840167999999998</v>
      </c>
      <c r="AJ5">
        <v>0</v>
      </c>
      <c r="AK5">
        <v>65.590802999999994</v>
      </c>
      <c r="AL5">
        <v>80.710661000000002</v>
      </c>
      <c r="AM5">
        <v>0</v>
      </c>
      <c r="AN5">
        <v>1.1700060000000001</v>
      </c>
      <c r="AO5">
        <v>0</v>
      </c>
      <c r="AP5">
        <v>11.739917</v>
      </c>
      <c r="AQ5">
        <v>0</v>
      </c>
      <c r="AR5">
        <v>35.145949999999999</v>
      </c>
      <c r="AS5">
        <v>36.552985</v>
      </c>
      <c r="AT5">
        <v>14.471802</v>
      </c>
      <c r="AU5">
        <v>0</v>
      </c>
      <c r="AV5">
        <v>0</v>
      </c>
      <c r="AW5">
        <v>0</v>
      </c>
      <c r="AX5">
        <v>0</v>
      </c>
      <c r="AY5">
        <v>8.0462260000000008</v>
      </c>
      <c r="AZ5">
        <v>9.8737750000000002</v>
      </c>
      <c r="BA5">
        <v>6.5073980000000002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2916.4795610000001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663.82545500000003</v>
      </c>
      <c r="L6">
        <v>407.52786800000001</v>
      </c>
      <c r="M6">
        <v>93.533396999999994</v>
      </c>
      <c r="N6">
        <v>57.291663</v>
      </c>
      <c r="O6">
        <v>125.97062200000001</v>
      </c>
      <c r="P6">
        <v>121.19364899999999</v>
      </c>
      <c r="Q6">
        <v>21.828074000000001</v>
      </c>
      <c r="R6">
        <v>42.130088999999998</v>
      </c>
      <c r="S6">
        <v>26.663323999999999</v>
      </c>
      <c r="T6">
        <v>2.9809230000000002</v>
      </c>
      <c r="U6">
        <v>401.556375</v>
      </c>
      <c r="V6">
        <v>19.697823</v>
      </c>
      <c r="W6">
        <v>42.745857000000001</v>
      </c>
      <c r="X6">
        <v>142.51725300000001</v>
      </c>
      <c r="Y6">
        <v>0</v>
      </c>
      <c r="Z6">
        <v>12.581232</v>
      </c>
      <c r="AA6">
        <v>40.660252999999997</v>
      </c>
      <c r="AB6">
        <v>46.787784000000002</v>
      </c>
      <c r="AC6">
        <v>33.601709999999997</v>
      </c>
      <c r="AD6">
        <v>41.999310999999999</v>
      </c>
      <c r="AE6">
        <v>57.086511000000002</v>
      </c>
      <c r="AF6">
        <v>0</v>
      </c>
      <c r="AG6">
        <v>46.871969999999997</v>
      </c>
      <c r="AH6">
        <v>173.609779</v>
      </c>
      <c r="AI6">
        <v>18.840167999999998</v>
      </c>
      <c r="AJ6">
        <v>0</v>
      </c>
      <c r="AK6">
        <v>65.590802999999994</v>
      </c>
      <c r="AL6">
        <v>80.710661000000002</v>
      </c>
      <c r="AM6">
        <v>0</v>
      </c>
      <c r="AN6">
        <v>1.1700060000000001</v>
      </c>
      <c r="AO6">
        <v>0</v>
      </c>
      <c r="AP6">
        <v>8.6504650000000005</v>
      </c>
      <c r="AQ6">
        <v>0</v>
      </c>
      <c r="AR6">
        <v>35.145949999999999</v>
      </c>
      <c r="AS6">
        <v>36.552985</v>
      </c>
      <c r="AT6">
        <v>12.065550999999999</v>
      </c>
      <c r="AU6">
        <v>0</v>
      </c>
      <c r="AV6">
        <v>0</v>
      </c>
      <c r="AW6">
        <v>0</v>
      </c>
      <c r="AX6">
        <v>0</v>
      </c>
      <c r="AY6">
        <v>8.0462260000000008</v>
      </c>
      <c r="AZ6">
        <v>9.8737750000000002</v>
      </c>
      <c r="BA6">
        <v>6.5073980000000002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2910.9838580000005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610.00742500000001</v>
      </c>
      <c r="L7">
        <v>396.83069599999999</v>
      </c>
      <c r="M7">
        <v>93.527664999999999</v>
      </c>
      <c r="N7">
        <v>57.283886000000003</v>
      </c>
      <c r="O7">
        <v>125.97062200000001</v>
      </c>
      <c r="P7">
        <v>121.185614</v>
      </c>
      <c r="Q7">
        <v>21.831161000000002</v>
      </c>
      <c r="R7">
        <v>42.73621</v>
      </c>
      <c r="S7">
        <v>26.654661000000001</v>
      </c>
      <c r="T7">
        <v>2.9809230000000002</v>
      </c>
      <c r="U7">
        <v>401.556375</v>
      </c>
      <c r="V7">
        <v>19.697823</v>
      </c>
      <c r="W7">
        <v>42.745857000000001</v>
      </c>
      <c r="X7">
        <v>142.51725300000001</v>
      </c>
      <c r="Y7">
        <v>0</v>
      </c>
      <c r="Z7">
        <v>12.581232</v>
      </c>
      <c r="AA7">
        <v>40.660252999999997</v>
      </c>
      <c r="AB7">
        <v>46.787784000000002</v>
      </c>
      <c r="AC7">
        <v>33.601709999999997</v>
      </c>
      <c r="AD7">
        <v>41.999310999999999</v>
      </c>
      <c r="AE7">
        <v>57.086511000000002</v>
      </c>
      <c r="AF7">
        <v>0</v>
      </c>
      <c r="AG7">
        <v>46.871969999999997</v>
      </c>
      <c r="AH7">
        <v>173.609779</v>
      </c>
      <c r="AI7">
        <v>16.190769</v>
      </c>
      <c r="AJ7">
        <v>0</v>
      </c>
      <c r="AK7">
        <v>65.590802999999994</v>
      </c>
      <c r="AL7">
        <v>80.710661000000002</v>
      </c>
      <c r="AM7">
        <v>0</v>
      </c>
      <c r="AN7">
        <v>1.1700060000000001</v>
      </c>
      <c r="AO7">
        <v>4.8215709999999996</v>
      </c>
      <c r="AP7">
        <v>8.6504650000000005</v>
      </c>
      <c r="AQ7">
        <v>0</v>
      </c>
      <c r="AR7">
        <v>35.145949999999999</v>
      </c>
      <c r="AS7">
        <v>36.552985</v>
      </c>
      <c r="AT7">
        <v>11.718233</v>
      </c>
      <c r="AU7">
        <v>0</v>
      </c>
      <c r="AV7">
        <v>0</v>
      </c>
      <c r="AW7">
        <v>0</v>
      </c>
      <c r="AX7">
        <v>0</v>
      </c>
      <c r="AY7">
        <v>8.0462260000000008</v>
      </c>
      <c r="AZ7">
        <v>9.8737750000000002</v>
      </c>
      <c r="BA7">
        <v>6.5073980000000002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2848.872511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555.95062900000005</v>
      </c>
      <c r="L8">
        <v>396.83069599999999</v>
      </c>
      <c r="M8">
        <v>93.527664999999999</v>
      </c>
      <c r="N8">
        <v>57.283886000000003</v>
      </c>
      <c r="O8">
        <v>125.97062200000001</v>
      </c>
      <c r="P8">
        <v>121.185614</v>
      </c>
      <c r="Q8">
        <v>21.831161000000002</v>
      </c>
      <c r="R8">
        <v>42.73621</v>
      </c>
      <c r="S8">
        <v>26.654661000000001</v>
      </c>
      <c r="T8">
        <v>2.9809230000000002</v>
      </c>
      <c r="U8">
        <v>401.556375</v>
      </c>
      <c r="V8">
        <v>19.697823</v>
      </c>
      <c r="W8">
        <v>42.745857000000001</v>
      </c>
      <c r="X8">
        <v>142.51725300000001</v>
      </c>
      <c r="Y8">
        <v>0</v>
      </c>
      <c r="Z8">
        <v>12.581232</v>
      </c>
      <c r="AA8">
        <v>40.660252999999997</v>
      </c>
      <c r="AB8">
        <v>46.787784000000002</v>
      </c>
      <c r="AC8">
        <v>33.601709999999997</v>
      </c>
      <c r="AD8">
        <v>41.999310999999999</v>
      </c>
      <c r="AE8">
        <v>57.086511000000002</v>
      </c>
      <c r="AF8">
        <v>0</v>
      </c>
      <c r="AG8">
        <v>46.871969999999997</v>
      </c>
      <c r="AH8">
        <v>173.609779</v>
      </c>
      <c r="AI8">
        <v>16.190769</v>
      </c>
      <c r="AJ8">
        <v>0</v>
      </c>
      <c r="AK8">
        <v>65.590802999999994</v>
      </c>
      <c r="AL8">
        <v>80.710661000000002</v>
      </c>
      <c r="AM8">
        <v>0</v>
      </c>
      <c r="AN8">
        <v>1.1700060000000001</v>
      </c>
      <c r="AO8">
        <v>4.8215709999999996</v>
      </c>
      <c r="AP8">
        <v>8.6504650000000005</v>
      </c>
      <c r="AQ8">
        <v>0</v>
      </c>
      <c r="AR8">
        <v>35.145949999999999</v>
      </c>
      <c r="AS8">
        <v>36.552985</v>
      </c>
      <c r="AT8">
        <v>11.364663999999999</v>
      </c>
      <c r="AU8">
        <v>0</v>
      </c>
      <c r="AV8">
        <v>0</v>
      </c>
      <c r="AW8">
        <v>0</v>
      </c>
      <c r="AX8">
        <v>0</v>
      </c>
      <c r="AY8">
        <v>8.0462260000000008</v>
      </c>
      <c r="AZ8">
        <v>9.8737750000000002</v>
      </c>
      <c r="BA8">
        <v>6.5073980000000002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2794.4621460000003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436.28403100000003</v>
      </c>
      <c r="L9">
        <v>293.72823499999998</v>
      </c>
      <c r="M9">
        <v>93.527664999999999</v>
      </c>
      <c r="N9">
        <v>57.283886000000003</v>
      </c>
      <c r="O9">
        <v>125.97062200000001</v>
      </c>
      <c r="P9">
        <v>121.185614</v>
      </c>
      <c r="Q9">
        <v>19.378796999999999</v>
      </c>
      <c r="R9">
        <v>38.276305000000001</v>
      </c>
      <c r="S9">
        <v>24.047077000000002</v>
      </c>
      <c r="T9">
        <v>2.9809230000000002</v>
      </c>
      <c r="U9">
        <v>401.556375</v>
      </c>
      <c r="V9">
        <v>19.697823</v>
      </c>
      <c r="W9">
        <v>42.745857000000001</v>
      </c>
      <c r="X9">
        <v>142.51725300000001</v>
      </c>
      <c r="Y9">
        <v>0</v>
      </c>
      <c r="Z9">
        <v>12.581232</v>
      </c>
      <c r="AA9">
        <v>40.660252999999997</v>
      </c>
      <c r="AB9">
        <v>46.787784000000002</v>
      </c>
      <c r="AC9">
        <v>33.601709999999997</v>
      </c>
      <c r="AD9">
        <v>41.999310999999999</v>
      </c>
      <c r="AE9">
        <v>57.086511000000002</v>
      </c>
      <c r="AF9">
        <v>0</v>
      </c>
      <c r="AG9">
        <v>46.871969999999997</v>
      </c>
      <c r="AH9">
        <v>173.609779</v>
      </c>
      <c r="AI9">
        <v>16.190769</v>
      </c>
      <c r="AJ9">
        <v>0</v>
      </c>
      <c r="AK9">
        <v>65.590802999999994</v>
      </c>
      <c r="AL9">
        <v>73.984772000000007</v>
      </c>
      <c r="AM9">
        <v>0</v>
      </c>
      <c r="AN9">
        <v>1.1700060000000001</v>
      </c>
      <c r="AO9">
        <v>4.3961379999999997</v>
      </c>
      <c r="AP9">
        <v>8.6504650000000005</v>
      </c>
      <c r="AQ9">
        <v>0</v>
      </c>
      <c r="AR9">
        <v>35.145949999999999</v>
      </c>
      <c r="AS9">
        <v>36.552985</v>
      </c>
      <c r="AT9">
        <v>11.546894</v>
      </c>
      <c r="AU9">
        <v>0</v>
      </c>
      <c r="AV9">
        <v>0</v>
      </c>
      <c r="AW9">
        <v>0</v>
      </c>
      <c r="AX9">
        <v>0</v>
      </c>
      <c r="AY9">
        <v>8.0462260000000008</v>
      </c>
      <c r="AZ9">
        <v>9.8737750000000002</v>
      </c>
      <c r="BA9">
        <v>6.5073980000000002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2555.204142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388.04903100000001</v>
      </c>
      <c r="L10">
        <v>290.83910700000001</v>
      </c>
      <c r="M10">
        <v>93.527664999999999</v>
      </c>
      <c r="N10">
        <v>57.283886000000003</v>
      </c>
      <c r="O10">
        <v>125.97062200000001</v>
      </c>
      <c r="P10">
        <v>121.185614</v>
      </c>
      <c r="Q10">
        <v>19.378796999999999</v>
      </c>
      <c r="R10">
        <v>38.276305000000001</v>
      </c>
      <c r="S10">
        <v>24.047077000000002</v>
      </c>
      <c r="T10">
        <v>2.9809230000000002</v>
      </c>
      <c r="U10">
        <v>401.556375</v>
      </c>
      <c r="V10">
        <v>19.697823</v>
      </c>
      <c r="W10">
        <v>42.745857000000001</v>
      </c>
      <c r="X10">
        <v>142.51725300000001</v>
      </c>
      <c r="Y10">
        <v>0</v>
      </c>
      <c r="Z10">
        <v>12.581232</v>
      </c>
      <c r="AA10">
        <v>40.660252999999997</v>
      </c>
      <c r="AB10">
        <v>46.787784000000002</v>
      </c>
      <c r="AC10">
        <v>33.601709999999997</v>
      </c>
      <c r="AD10">
        <v>41.999310999999999</v>
      </c>
      <c r="AE10">
        <v>57.086511000000002</v>
      </c>
      <c r="AF10">
        <v>0</v>
      </c>
      <c r="AG10">
        <v>46.871969999999997</v>
      </c>
      <c r="AH10">
        <v>173.609779</v>
      </c>
      <c r="AI10">
        <v>16.190769</v>
      </c>
      <c r="AJ10">
        <v>0</v>
      </c>
      <c r="AK10">
        <v>65.590802999999994</v>
      </c>
      <c r="AL10">
        <v>73.984772000000007</v>
      </c>
      <c r="AM10">
        <v>0</v>
      </c>
      <c r="AN10">
        <v>1.1700060000000001</v>
      </c>
      <c r="AO10">
        <v>4.9633820000000002</v>
      </c>
      <c r="AP10">
        <v>8.6504650000000005</v>
      </c>
      <c r="AQ10">
        <v>0</v>
      </c>
      <c r="AR10">
        <v>35.145949999999999</v>
      </c>
      <c r="AS10">
        <v>36.552985</v>
      </c>
      <c r="AT10">
        <v>12.562626</v>
      </c>
      <c r="AU10">
        <v>0</v>
      </c>
      <c r="AV10">
        <v>0</v>
      </c>
      <c r="AW10">
        <v>0</v>
      </c>
      <c r="AX10">
        <v>0</v>
      </c>
      <c r="AY10">
        <v>8.0462260000000008</v>
      </c>
      <c r="AZ10">
        <v>9.8737750000000002</v>
      </c>
      <c r="BA10">
        <v>6.5073980000000002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2505.6629899999998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370.68443100000002</v>
      </c>
      <c r="L11">
        <v>339.07410700000003</v>
      </c>
      <c r="M11">
        <v>93.527664999999999</v>
      </c>
      <c r="N11">
        <v>57.283886000000003</v>
      </c>
      <c r="O11">
        <v>125.97062200000001</v>
      </c>
      <c r="P11">
        <v>121.185614</v>
      </c>
      <c r="Q11">
        <v>19.378796999999999</v>
      </c>
      <c r="R11">
        <v>38.276305000000001</v>
      </c>
      <c r="S11">
        <v>24.047077000000002</v>
      </c>
      <c r="T11">
        <v>2.9809230000000002</v>
      </c>
      <c r="U11">
        <v>401.556375</v>
      </c>
      <c r="V11">
        <v>19.697823</v>
      </c>
      <c r="W11">
        <v>42.745857000000001</v>
      </c>
      <c r="X11">
        <v>142.51725300000001</v>
      </c>
      <c r="Y11">
        <v>0</v>
      </c>
      <c r="Z11">
        <v>12.581232</v>
      </c>
      <c r="AA11">
        <v>40.660252999999997</v>
      </c>
      <c r="AB11">
        <v>46.787784000000002</v>
      </c>
      <c r="AC11">
        <v>33.601709999999997</v>
      </c>
      <c r="AD11">
        <v>41.999310999999999</v>
      </c>
      <c r="AE11">
        <v>57.086511000000002</v>
      </c>
      <c r="AF11">
        <v>0</v>
      </c>
      <c r="AG11">
        <v>46.871969999999997</v>
      </c>
      <c r="AH11">
        <v>173.609779</v>
      </c>
      <c r="AI11">
        <v>16.190769</v>
      </c>
      <c r="AJ11">
        <v>0</v>
      </c>
      <c r="AK11">
        <v>65.590802999999994</v>
      </c>
      <c r="AL11">
        <v>73.984772000000007</v>
      </c>
      <c r="AM11">
        <v>0</v>
      </c>
      <c r="AN11">
        <v>1.1700060000000001</v>
      </c>
      <c r="AO11">
        <v>4.9633820000000002</v>
      </c>
      <c r="AP11">
        <v>7.4146840000000003</v>
      </c>
      <c r="AQ11">
        <v>0</v>
      </c>
      <c r="AR11">
        <v>35.145949999999999</v>
      </c>
      <c r="AS11">
        <v>36.552985</v>
      </c>
      <c r="AT11">
        <v>12.062424999999999</v>
      </c>
      <c r="AU11">
        <v>0</v>
      </c>
      <c r="AV11">
        <v>0</v>
      </c>
      <c r="AW11">
        <v>0</v>
      </c>
      <c r="AX11">
        <v>0</v>
      </c>
      <c r="AY11">
        <v>8.0462260000000008</v>
      </c>
      <c r="AZ11">
        <v>9.8737750000000002</v>
      </c>
      <c r="BA11">
        <v>6.5073980000000002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2534.7974079999995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370.68443100000002</v>
      </c>
      <c r="L12">
        <v>339.07410700000003</v>
      </c>
      <c r="M12">
        <v>93.527664999999999</v>
      </c>
      <c r="N12">
        <v>57.283886000000003</v>
      </c>
      <c r="O12">
        <v>125.97062200000001</v>
      </c>
      <c r="P12">
        <v>121.185614</v>
      </c>
      <c r="Q12">
        <v>19.378796999999999</v>
      </c>
      <c r="R12">
        <v>38.276305000000001</v>
      </c>
      <c r="S12">
        <v>24.047077000000002</v>
      </c>
      <c r="T12">
        <v>2.9809230000000002</v>
      </c>
      <c r="U12">
        <v>401.556375</v>
      </c>
      <c r="V12">
        <v>19.697823</v>
      </c>
      <c r="W12">
        <v>42.745857000000001</v>
      </c>
      <c r="X12">
        <v>142.51725300000001</v>
      </c>
      <c r="Y12">
        <v>0</v>
      </c>
      <c r="Z12">
        <v>12.581232</v>
      </c>
      <c r="AA12">
        <v>40.660252999999997</v>
      </c>
      <c r="AB12">
        <v>46.787784000000002</v>
      </c>
      <c r="AC12">
        <v>33.601709999999997</v>
      </c>
      <c r="AD12">
        <v>41.999310999999999</v>
      </c>
      <c r="AE12">
        <v>57.086511000000002</v>
      </c>
      <c r="AF12">
        <v>0</v>
      </c>
      <c r="AG12">
        <v>46.871969999999997</v>
      </c>
      <c r="AH12">
        <v>173.609779</v>
      </c>
      <c r="AI12">
        <v>16.190769</v>
      </c>
      <c r="AJ12">
        <v>0</v>
      </c>
      <c r="AK12">
        <v>65.590802999999994</v>
      </c>
      <c r="AL12">
        <v>73.984772000000007</v>
      </c>
      <c r="AM12">
        <v>0</v>
      </c>
      <c r="AN12">
        <v>1.1700060000000001</v>
      </c>
      <c r="AO12">
        <v>4.9633820000000002</v>
      </c>
      <c r="AP12">
        <v>7.4146840000000003</v>
      </c>
      <c r="AQ12">
        <v>0</v>
      </c>
      <c r="AR12">
        <v>35.145949999999999</v>
      </c>
      <c r="AS12">
        <v>36.552985</v>
      </c>
      <c r="AT12">
        <v>12.019766000000001</v>
      </c>
      <c r="AU12">
        <v>0</v>
      </c>
      <c r="AV12">
        <v>0</v>
      </c>
      <c r="AW12">
        <v>0</v>
      </c>
      <c r="AX12">
        <v>0</v>
      </c>
      <c r="AY12">
        <v>8.0462260000000008</v>
      </c>
      <c r="AZ12">
        <v>9.8737750000000002</v>
      </c>
      <c r="BA12">
        <v>6.5073980000000002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2534.7547489999993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370.68443100000002</v>
      </c>
      <c r="L13">
        <v>339.07410700000003</v>
      </c>
      <c r="M13">
        <v>93.527664999999999</v>
      </c>
      <c r="N13">
        <v>57.283886000000003</v>
      </c>
      <c r="O13">
        <v>125.97062200000001</v>
      </c>
      <c r="P13">
        <v>121.185614</v>
      </c>
      <c r="Q13">
        <v>19.378796999999999</v>
      </c>
      <c r="R13">
        <v>38.276305000000001</v>
      </c>
      <c r="S13">
        <v>24.047077000000002</v>
      </c>
      <c r="T13">
        <v>2.9809230000000002</v>
      </c>
      <c r="U13">
        <v>401.556375</v>
      </c>
      <c r="V13">
        <v>19.697823</v>
      </c>
      <c r="W13">
        <v>42.745857000000001</v>
      </c>
      <c r="X13">
        <v>142.51725300000001</v>
      </c>
      <c r="Y13">
        <v>0</v>
      </c>
      <c r="Z13">
        <v>12.581232</v>
      </c>
      <c r="AA13">
        <v>40.660252999999997</v>
      </c>
      <c r="AB13">
        <v>46.787784000000002</v>
      </c>
      <c r="AC13">
        <v>33.601709999999997</v>
      </c>
      <c r="AD13">
        <v>41.999310999999999</v>
      </c>
      <c r="AE13">
        <v>57.086511000000002</v>
      </c>
      <c r="AF13">
        <v>0</v>
      </c>
      <c r="AG13">
        <v>46.871969999999997</v>
      </c>
      <c r="AH13">
        <v>173.609779</v>
      </c>
      <c r="AI13">
        <v>16.190769</v>
      </c>
      <c r="AJ13">
        <v>0</v>
      </c>
      <c r="AK13">
        <v>65.590802999999994</v>
      </c>
      <c r="AL13">
        <v>73.984772000000007</v>
      </c>
      <c r="AM13">
        <v>0</v>
      </c>
      <c r="AN13">
        <v>1.1700060000000001</v>
      </c>
      <c r="AO13">
        <v>4.9633820000000002</v>
      </c>
      <c r="AP13">
        <v>7.4146840000000003</v>
      </c>
      <c r="AQ13">
        <v>0</v>
      </c>
      <c r="AR13">
        <v>35.145949999999999</v>
      </c>
      <c r="AS13">
        <v>36.552985</v>
      </c>
      <c r="AT13">
        <v>13.115268</v>
      </c>
      <c r="AU13">
        <v>0</v>
      </c>
      <c r="AV13">
        <v>0</v>
      </c>
      <c r="AW13">
        <v>0</v>
      </c>
      <c r="AX13">
        <v>0</v>
      </c>
      <c r="AY13">
        <v>8.0462260000000008</v>
      </c>
      <c r="AZ13">
        <v>9.8737750000000002</v>
      </c>
      <c r="BA13">
        <v>6.5073980000000002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2535.8502509999994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370.69147400000003</v>
      </c>
      <c r="L14">
        <v>339.07410700000003</v>
      </c>
      <c r="M14">
        <v>93.527664999999999</v>
      </c>
      <c r="N14">
        <v>57.283886000000003</v>
      </c>
      <c r="O14">
        <v>125.97062200000001</v>
      </c>
      <c r="P14">
        <v>121.185614</v>
      </c>
      <c r="Q14">
        <v>19.378796999999999</v>
      </c>
      <c r="R14">
        <v>38.276305000000001</v>
      </c>
      <c r="S14">
        <v>24.047077000000002</v>
      </c>
      <c r="T14">
        <v>2.9809230000000002</v>
      </c>
      <c r="U14">
        <v>401.556375</v>
      </c>
      <c r="V14">
        <v>19.697823</v>
      </c>
      <c r="W14">
        <v>42.745857000000001</v>
      </c>
      <c r="X14">
        <v>142.51725300000001</v>
      </c>
      <c r="Y14">
        <v>0</v>
      </c>
      <c r="Z14">
        <v>12.581232</v>
      </c>
      <c r="AA14">
        <v>40.660252999999997</v>
      </c>
      <c r="AB14">
        <v>46.787784000000002</v>
      </c>
      <c r="AC14">
        <v>33.601709999999997</v>
      </c>
      <c r="AD14">
        <v>41.999310999999999</v>
      </c>
      <c r="AE14">
        <v>57.086511000000002</v>
      </c>
      <c r="AF14">
        <v>0</v>
      </c>
      <c r="AG14">
        <v>46.871969999999997</v>
      </c>
      <c r="AH14">
        <v>173.609779</v>
      </c>
      <c r="AI14">
        <v>16.190769</v>
      </c>
      <c r="AJ14">
        <v>0</v>
      </c>
      <c r="AK14">
        <v>65.590802999999994</v>
      </c>
      <c r="AL14">
        <v>73.984772000000007</v>
      </c>
      <c r="AM14">
        <v>0</v>
      </c>
      <c r="AN14">
        <v>1.1700060000000001</v>
      </c>
      <c r="AO14">
        <v>4.9633820000000002</v>
      </c>
      <c r="AP14">
        <v>7.4146840000000003</v>
      </c>
      <c r="AQ14">
        <v>0</v>
      </c>
      <c r="AR14">
        <v>35.145949999999999</v>
      </c>
      <c r="AS14">
        <v>36.552985</v>
      </c>
      <c r="AT14">
        <v>13.589551999999999</v>
      </c>
      <c r="AU14">
        <v>0</v>
      </c>
      <c r="AV14">
        <v>0</v>
      </c>
      <c r="AW14">
        <v>0</v>
      </c>
      <c r="AX14">
        <v>0</v>
      </c>
      <c r="AY14">
        <v>8.0462260000000008</v>
      </c>
      <c r="AZ14">
        <v>9.8737750000000002</v>
      </c>
      <c r="BA14">
        <v>6.5073980000000002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2536.3315779999994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367.90426300000001</v>
      </c>
      <c r="L15">
        <v>233.45740000000001</v>
      </c>
      <c r="M15">
        <v>90.974394000000004</v>
      </c>
      <c r="N15">
        <v>55.926264000000003</v>
      </c>
      <c r="O15">
        <v>122.808722</v>
      </c>
      <c r="P15">
        <v>116.822951</v>
      </c>
      <c r="Q15">
        <v>15.142124000000001</v>
      </c>
      <c r="R15">
        <v>30.891929999999999</v>
      </c>
      <c r="S15">
        <v>19.97475</v>
      </c>
      <c r="T15">
        <v>2.0425</v>
      </c>
      <c r="U15">
        <v>401.556375</v>
      </c>
      <c r="V15">
        <v>19.697823</v>
      </c>
      <c r="W15">
        <v>42.745857000000001</v>
      </c>
      <c r="X15">
        <v>142.51725300000001</v>
      </c>
      <c r="Y15">
        <v>0</v>
      </c>
      <c r="Z15">
        <v>12.581232</v>
      </c>
      <c r="AA15">
        <v>40.660252999999997</v>
      </c>
      <c r="AB15">
        <v>46.787784000000002</v>
      </c>
      <c r="AC15">
        <v>33.601709999999997</v>
      </c>
      <c r="AD15">
        <v>41.999310999999999</v>
      </c>
      <c r="AE15">
        <v>57.086511000000002</v>
      </c>
      <c r="AF15">
        <v>0</v>
      </c>
      <c r="AG15">
        <v>46.871969999999997</v>
      </c>
      <c r="AH15">
        <v>173.609779</v>
      </c>
      <c r="AI15">
        <v>16.190769</v>
      </c>
      <c r="AJ15">
        <v>0</v>
      </c>
      <c r="AK15">
        <v>65.590802999999994</v>
      </c>
      <c r="AL15">
        <v>73.984772000000007</v>
      </c>
      <c r="AM15">
        <v>0</v>
      </c>
      <c r="AN15">
        <v>1.1700060000000001</v>
      </c>
      <c r="AO15">
        <v>5.5306249999999997</v>
      </c>
      <c r="AP15">
        <v>6.1789040000000002</v>
      </c>
      <c r="AQ15">
        <v>0</v>
      </c>
      <c r="AR15">
        <v>35.145949999999999</v>
      </c>
      <c r="AS15">
        <v>36.552985</v>
      </c>
      <c r="AT15">
        <v>14.471802</v>
      </c>
      <c r="AU15">
        <v>0</v>
      </c>
      <c r="AV15">
        <v>0</v>
      </c>
      <c r="AW15">
        <v>0</v>
      </c>
      <c r="AX15">
        <v>0</v>
      </c>
      <c r="AY15">
        <v>8.0462260000000008</v>
      </c>
      <c r="AZ15">
        <v>9.8737750000000002</v>
      </c>
      <c r="BA15">
        <v>6.5073980000000002</v>
      </c>
      <c r="BB15">
        <v>5.1689480000000003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2400.074118999999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367.90426300000001</v>
      </c>
      <c r="L16">
        <v>136.98740000000001</v>
      </c>
      <c r="M16">
        <v>90.974394000000004</v>
      </c>
      <c r="N16">
        <v>55.926264000000003</v>
      </c>
      <c r="O16">
        <v>122.808722</v>
      </c>
      <c r="P16">
        <v>116.822951</v>
      </c>
      <c r="Q16">
        <v>15.142124000000001</v>
      </c>
      <c r="R16">
        <v>28.776326000000001</v>
      </c>
      <c r="S16">
        <v>18.418824000000001</v>
      </c>
      <c r="T16">
        <v>1.649637</v>
      </c>
      <c r="U16">
        <v>401.556375</v>
      </c>
      <c r="V16">
        <v>19.697823</v>
      </c>
      <c r="W16">
        <v>42.745857000000001</v>
      </c>
      <c r="X16">
        <v>142.51725300000001</v>
      </c>
      <c r="Y16">
        <v>0</v>
      </c>
      <c r="Z16">
        <v>12.581232</v>
      </c>
      <c r="AA16">
        <v>40.660252999999997</v>
      </c>
      <c r="AB16">
        <v>46.787784000000002</v>
      </c>
      <c r="AC16">
        <v>33.601709999999997</v>
      </c>
      <c r="AD16">
        <v>41.999310999999999</v>
      </c>
      <c r="AE16">
        <v>57.086511000000002</v>
      </c>
      <c r="AF16">
        <v>0</v>
      </c>
      <c r="AG16">
        <v>46.871969999999997</v>
      </c>
      <c r="AH16">
        <v>173.609779</v>
      </c>
      <c r="AI16">
        <v>16.190769</v>
      </c>
      <c r="AJ16">
        <v>0</v>
      </c>
      <c r="AK16">
        <v>65.590802999999994</v>
      </c>
      <c r="AL16">
        <v>73.984772000000007</v>
      </c>
      <c r="AM16">
        <v>0</v>
      </c>
      <c r="AN16">
        <v>1.1700060000000001</v>
      </c>
      <c r="AO16">
        <v>5.5306249999999997</v>
      </c>
      <c r="AP16">
        <v>6.1789040000000002</v>
      </c>
      <c r="AQ16">
        <v>0</v>
      </c>
      <c r="AR16">
        <v>35.145949999999999</v>
      </c>
      <c r="AS16">
        <v>36.552985</v>
      </c>
      <c r="AT16">
        <v>14.471802</v>
      </c>
      <c r="AU16">
        <v>0</v>
      </c>
      <c r="AV16">
        <v>0</v>
      </c>
      <c r="AW16">
        <v>0</v>
      </c>
      <c r="AX16">
        <v>0</v>
      </c>
      <c r="AY16">
        <v>8.0462260000000008</v>
      </c>
      <c r="AZ16">
        <v>9.8737750000000002</v>
      </c>
      <c r="BA16">
        <v>6.5073980000000002</v>
      </c>
      <c r="BB16">
        <v>5.1689480000000003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2299.5397259999991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365.62130000000002</v>
      </c>
      <c r="L17">
        <v>115.764</v>
      </c>
      <c r="M17">
        <v>90.974394000000004</v>
      </c>
      <c r="N17">
        <v>55.926264000000003</v>
      </c>
      <c r="O17">
        <v>122.808722</v>
      </c>
      <c r="P17">
        <v>116.822951</v>
      </c>
      <c r="Q17">
        <v>15.142124000000001</v>
      </c>
      <c r="R17">
        <v>28.943894</v>
      </c>
      <c r="S17">
        <v>18.418824000000001</v>
      </c>
      <c r="T17">
        <v>1.649637</v>
      </c>
      <c r="U17">
        <v>401.556375</v>
      </c>
      <c r="V17">
        <v>13.505800000000001</v>
      </c>
      <c r="W17">
        <v>42.745857000000001</v>
      </c>
      <c r="X17">
        <v>142.57079400000001</v>
      </c>
      <c r="Y17">
        <v>0</v>
      </c>
      <c r="Z17">
        <v>12.581232</v>
      </c>
      <c r="AA17">
        <v>40.660252999999997</v>
      </c>
      <c r="AB17">
        <v>46.787784000000002</v>
      </c>
      <c r="AC17">
        <v>33.601709999999997</v>
      </c>
      <c r="AD17">
        <v>41.999310999999999</v>
      </c>
      <c r="AE17">
        <v>57.086511000000002</v>
      </c>
      <c r="AF17">
        <v>0</v>
      </c>
      <c r="AG17">
        <v>46.871969999999997</v>
      </c>
      <c r="AH17">
        <v>173.609779</v>
      </c>
      <c r="AI17">
        <v>16.190769</v>
      </c>
      <c r="AJ17">
        <v>0</v>
      </c>
      <c r="AK17">
        <v>65.590802999999994</v>
      </c>
      <c r="AL17">
        <v>73.984772000000007</v>
      </c>
      <c r="AM17">
        <v>0</v>
      </c>
      <c r="AN17">
        <v>1.1700060000000001</v>
      </c>
      <c r="AO17">
        <v>6.523301</v>
      </c>
      <c r="AP17">
        <v>6.1789040000000002</v>
      </c>
      <c r="AQ17">
        <v>0</v>
      </c>
      <c r="AR17">
        <v>35.145949999999999</v>
      </c>
      <c r="AS17">
        <v>36.552985</v>
      </c>
      <c r="AT17">
        <v>14.471802</v>
      </c>
      <c r="AU17">
        <v>0</v>
      </c>
      <c r="AV17">
        <v>0</v>
      </c>
      <c r="AW17">
        <v>0</v>
      </c>
      <c r="AX17">
        <v>0</v>
      </c>
      <c r="AY17">
        <v>8.0462260000000008</v>
      </c>
      <c r="AZ17">
        <v>9.8737750000000002</v>
      </c>
      <c r="BA17">
        <v>6.5073980000000002</v>
      </c>
      <c r="BB17">
        <v>5.1689480000000003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2271.055124999999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365.62130000000002</v>
      </c>
      <c r="L18">
        <v>115.764</v>
      </c>
      <c r="M18">
        <v>90.974394000000004</v>
      </c>
      <c r="N18">
        <v>55.926264000000003</v>
      </c>
      <c r="O18">
        <v>122.808722</v>
      </c>
      <c r="P18">
        <v>116.822951</v>
      </c>
      <c r="Q18">
        <v>12.232396</v>
      </c>
      <c r="R18">
        <v>23.82809</v>
      </c>
      <c r="S18">
        <v>14.904615</v>
      </c>
      <c r="T18">
        <v>1.649637</v>
      </c>
      <c r="U18">
        <v>401.556375</v>
      </c>
      <c r="V18">
        <v>11.045814999999999</v>
      </c>
      <c r="W18">
        <v>36.866686000000001</v>
      </c>
      <c r="X18">
        <v>123.309498</v>
      </c>
      <c r="Y18">
        <v>0</v>
      </c>
      <c r="Z18">
        <v>12.581232</v>
      </c>
      <c r="AA18">
        <v>40.660252999999997</v>
      </c>
      <c r="AB18">
        <v>46.787784000000002</v>
      </c>
      <c r="AC18">
        <v>33.601709999999997</v>
      </c>
      <c r="AD18">
        <v>41.999310999999999</v>
      </c>
      <c r="AE18">
        <v>57.086511000000002</v>
      </c>
      <c r="AF18">
        <v>0</v>
      </c>
      <c r="AG18">
        <v>46.871969999999997</v>
      </c>
      <c r="AH18">
        <v>173.609779</v>
      </c>
      <c r="AI18">
        <v>16.190769</v>
      </c>
      <c r="AJ18">
        <v>0</v>
      </c>
      <c r="AK18">
        <v>65.590802999999994</v>
      </c>
      <c r="AL18">
        <v>73.984772000000007</v>
      </c>
      <c r="AM18">
        <v>0</v>
      </c>
      <c r="AN18">
        <v>1.1700060000000001</v>
      </c>
      <c r="AO18">
        <v>6.523301</v>
      </c>
      <c r="AP18">
        <v>6.1789040000000002</v>
      </c>
      <c r="AQ18">
        <v>0</v>
      </c>
      <c r="AR18">
        <v>35.145949999999999</v>
      </c>
      <c r="AS18">
        <v>36.552985</v>
      </c>
      <c r="AT18">
        <v>14.471802</v>
      </c>
      <c r="AU18">
        <v>0</v>
      </c>
      <c r="AV18">
        <v>0</v>
      </c>
      <c r="AW18">
        <v>0</v>
      </c>
      <c r="AX18">
        <v>0</v>
      </c>
      <c r="AY18">
        <v>8.0462260000000008</v>
      </c>
      <c r="AZ18">
        <v>9.8737750000000002</v>
      </c>
      <c r="BA18">
        <v>6.5073980000000002</v>
      </c>
      <c r="BB18">
        <v>5.1689480000000003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2231.9149320000001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365.62130000000002</v>
      </c>
      <c r="L19">
        <v>115.764</v>
      </c>
      <c r="M19">
        <v>90.974394000000004</v>
      </c>
      <c r="N19">
        <v>55.926264000000003</v>
      </c>
      <c r="O19">
        <v>122.808722</v>
      </c>
      <c r="P19">
        <v>116.822951</v>
      </c>
      <c r="Q19">
        <v>12.232396</v>
      </c>
      <c r="R19">
        <v>23.82809</v>
      </c>
      <c r="S19">
        <v>14.904615</v>
      </c>
      <c r="T19">
        <v>1.649637</v>
      </c>
      <c r="U19">
        <v>401.556375</v>
      </c>
      <c r="V19">
        <v>13.505800000000001</v>
      </c>
      <c r="W19">
        <v>42.745857000000001</v>
      </c>
      <c r="X19">
        <v>142.584204</v>
      </c>
      <c r="Y19">
        <v>0</v>
      </c>
      <c r="Z19">
        <v>12.581232</v>
      </c>
      <c r="AA19">
        <v>40.660252999999997</v>
      </c>
      <c r="AB19">
        <v>46.787784000000002</v>
      </c>
      <c r="AC19">
        <v>33.601709999999997</v>
      </c>
      <c r="AD19">
        <v>41.999310999999999</v>
      </c>
      <c r="AE19">
        <v>57.086511000000002</v>
      </c>
      <c r="AF19">
        <v>0</v>
      </c>
      <c r="AG19">
        <v>46.871969999999997</v>
      </c>
      <c r="AH19">
        <v>173.609779</v>
      </c>
      <c r="AI19">
        <v>16.190769</v>
      </c>
      <c r="AJ19">
        <v>0</v>
      </c>
      <c r="AK19">
        <v>65.590802999999994</v>
      </c>
      <c r="AL19">
        <v>73.984772000000007</v>
      </c>
      <c r="AM19">
        <v>0</v>
      </c>
      <c r="AN19">
        <v>1.1700060000000001</v>
      </c>
      <c r="AO19">
        <v>9.3595190000000006</v>
      </c>
      <c r="AP19">
        <v>6.1789040000000002</v>
      </c>
      <c r="AQ19">
        <v>0</v>
      </c>
      <c r="AR19">
        <v>35.145949999999999</v>
      </c>
      <c r="AS19">
        <v>36.552985</v>
      </c>
      <c r="AT19">
        <v>14.471802</v>
      </c>
      <c r="AU19">
        <v>0</v>
      </c>
      <c r="AV19">
        <v>0</v>
      </c>
      <c r="AW19">
        <v>0</v>
      </c>
      <c r="AX19">
        <v>0</v>
      </c>
      <c r="AY19">
        <v>8.0462260000000008</v>
      </c>
      <c r="AZ19">
        <v>9.8737750000000002</v>
      </c>
      <c r="BA19">
        <v>6.5073980000000002</v>
      </c>
      <c r="BB19">
        <v>5.1689480000000003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2262.3650119999993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365.62130000000002</v>
      </c>
      <c r="L20">
        <v>115.764</v>
      </c>
      <c r="M20">
        <v>90.974394000000004</v>
      </c>
      <c r="N20">
        <v>55.926264000000003</v>
      </c>
      <c r="O20">
        <v>122.808722</v>
      </c>
      <c r="P20">
        <v>116.822951</v>
      </c>
      <c r="Q20">
        <v>12.232396</v>
      </c>
      <c r="R20">
        <v>23.82809</v>
      </c>
      <c r="S20">
        <v>14.904615</v>
      </c>
      <c r="T20">
        <v>1.649637</v>
      </c>
      <c r="U20">
        <v>401.556375</v>
      </c>
      <c r="V20">
        <v>11.045814999999999</v>
      </c>
      <c r="W20">
        <v>36.866686000000001</v>
      </c>
      <c r="X20">
        <v>123.309498</v>
      </c>
      <c r="Y20">
        <v>0</v>
      </c>
      <c r="Z20">
        <v>12.581232</v>
      </c>
      <c r="AA20">
        <v>40.660252999999997</v>
      </c>
      <c r="AB20">
        <v>46.787784000000002</v>
      </c>
      <c r="AC20">
        <v>33.601709999999997</v>
      </c>
      <c r="AD20">
        <v>41.999310999999999</v>
      </c>
      <c r="AE20">
        <v>57.086511000000002</v>
      </c>
      <c r="AF20">
        <v>0</v>
      </c>
      <c r="AG20">
        <v>46.871969999999997</v>
      </c>
      <c r="AH20">
        <v>173.609779</v>
      </c>
      <c r="AI20">
        <v>16.190769</v>
      </c>
      <c r="AJ20">
        <v>0</v>
      </c>
      <c r="AK20">
        <v>65.590802999999994</v>
      </c>
      <c r="AL20">
        <v>73.984772000000007</v>
      </c>
      <c r="AM20">
        <v>0</v>
      </c>
      <c r="AN20">
        <v>1.1700060000000001</v>
      </c>
      <c r="AO20">
        <v>9.3595190000000006</v>
      </c>
      <c r="AP20">
        <v>6.1789040000000002</v>
      </c>
      <c r="AQ20">
        <v>0</v>
      </c>
      <c r="AR20">
        <v>35.145949999999999</v>
      </c>
      <c r="AS20">
        <v>36.552985</v>
      </c>
      <c r="AT20">
        <v>14.471802</v>
      </c>
      <c r="AU20">
        <v>0</v>
      </c>
      <c r="AV20">
        <v>0</v>
      </c>
      <c r="AW20">
        <v>0</v>
      </c>
      <c r="AX20">
        <v>0</v>
      </c>
      <c r="AY20">
        <v>8.0462260000000008</v>
      </c>
      <c r="AZ20">
        <v>9.8737750000000002</v>
      </c>
      <c r="BA20">
        <v>6.5073980000000002</v>
      </c>
      <c r="BB20">
        <v>5.1689480000000003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2234.7511500000001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365.62130000000002</v>
      </c>
      <c r="L21">
        <v>115.764</v>
      </c>
      <c r="M21">
        <v>90.974394000000004</v>
      </c>
      <c r="N21">
        <v>55.926264000000003</v>
      </c>
      <c r="O21">
        <v>122.808722</v>
      </c>
      <c r="P21">
        <v>116.822951</v>
      </c>
      <c r="Q21">
        <v>12.232396</v>
      </c>
      <c r="R21">
        <v>23.82809</v>
      </c>
      <c r="S21">
        <v>14.904615</v>
      </c>
      <c r="T21">
        <v>1.649637</v>
      </c>
      <c r="U21">
        <v>401.556375</v>
      </c>
      <c r="V21">
        <v>11.045814999999999</v>
      </c>
      <c r="W21">
        <v>28.704359</v>
      </c>
      <c r="X21">
        <v>94.239806999999999</v>
      </c>
      <c r="Y21">
        <v>0</v>
      </c>
      <c r="Z21">
        <v>12.581232</v>
      </c>
      <c r="AA21">
        <v>40.660252999999997</v>
      </c>
      <c r="AB21">
        <v>46.787784000000002</v>
      </c>
      <c r="AC21">
        <v>33.601709999999997</v>
      </c>
      <c r="AD21">
        <v>41.999310999999999</v>
      </c>
      <c r="AE21">
        <v>57.086511000000002</v>
      </c>
      <c r="AF21">
        <v>0</v>
      </c>
      <c r="AG21">
        <v>46.871969999999997</v>
      </c>
      <c r="AH21">
        <v>173.609779</v>
      </c>
      <c r="AI21">
        <v>16.190769</v>
      </c>
      <c r="AJ21">
        <v>0</v>
      </c>
      <c r="AK21">
        <v>65.590802999999994</v>
      </c>
      <c r="AL21">
        <v>73.984772000000007</v>
      </c>
      <c r="AM21">
        <v>0</v>
      </c>
      <c r="AN21">
        <v>1.1700060000000001</v>
      </c>
      <c r="AO21">
        <v>9.3595190000000006</v>
      </c>
      <c r="AP21">
        <v>6.1789040000000002</v>
      </c>
      <c r="AQ21">
        <v>0</v>
      </c>
      <c r="AR21">
        <v>35.145949999999999</v>
      </c>
      <c r="AS21">
        <v>36.552985</v>
      </c>
      <c r="AT21">
        <v>14.471802</v>
      </c>
      <c r="AU21">
        <v>0</v>
      </c>
      <c r="AV21">
        <v>0</v>
      </c>
      <c r="AW21">
        <v>0</v>
      </c>
      <c r="AX21">
        <v>0</v>
      </c>
      <c r="AY21">
        <v>8.0462260000000008</v>
      </c>
      <c r="AZ21">
        <v>9.8737750000000002</v>
      </c>
      <c r="BA21">
        <v>6.5073980000000002</v>
      </c>
      <c r="BB21">
        <v>5.1689480000000003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2197.5191319999999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365.62130000000002</v>
      </c>
      <c r="L22">
        <v>115.764</v>
      </c>
      <c r="M22">
        <v>90.974394000000004</v>
      </c>
      <c r="N22">
        <v>55.926264000000003</v>
      </c>
      <c r="O22">
        <v>122.808722</v>
      </c>
      <c r="P22">
        <v>116.822951</v>
      </c>
      <c r="Q22">
        <v>12.232396</v>
      </c>
      <c r="R22">
        <v>23.82809</v>
      </c>
      <c r="S22">
        <v>14.904615</v>
      </c>
      <c r="T22">
        <v>1.649637</v>
      </c>
      <c r="U22">
        <v>401.556375</v>
      </c>
      <c r="V22">
        <v>11.045814999999999</v>
      </c>
      <c r="W22">
        <v>28.704359</v>
      </c>
      <c r="X22">
        <v>94.239806999999999</v>
      </c>
      <c r="Y22">
        <v>0</v>
      </c>
      <c r="Z22">
        <v>12.581232</v>
      </c>
      <c r="AA22">
        <v>40.660252999999997</v>
      </c>
      <c r="AB22">
        <v>46.787784000000002</v>
      </c>
      <c r="AC22">
        <v>33.601709999999997</v>
      </c>
      <c r="AD22">
        <v>41.999310999999999</v>
      </c>
      <c r="AE22">
        <v>57.086511000000002</v>
      </c>
      <c r="AF22">
        <v>0</v>
      </c>
      <c r="AG22">
        <v>46.871969999999997</v>
      </c>
      <c r="AH22">
        <v>173.609779</v>
      </c>
      <c r="AI22">
        <v>16.190769</v>
      </c>
      <c r="AJ22">
        <v>0</v>
      </c>
      <c r="AK22">
        <v>65.590802999999994</v>
      </c>
      <c r="AL22">
        <v>73.984772000000007</v>
      </c>
      <c r="AM22">
        <v>0</v>
      </c>
      <c r="AN22">
        <v>1.1700060000000001</v>
      </c>
      <c r="AO22">
        <v>9.3595190000000006</v>
      </c>
      <c r="AP22">
        <v>6.1789040000000002</v>
      </c>
      <c r="AQ22">
        <v>0</v>
      </c>
      <c r="AR22">
        <v>35.145949999999999</v>
      </c>
      <c r="AS22">
        <v>36.552985</v>
      </c>
      <c r="AT22">
        <v>14.471802</v>
      </c>
      <c r="AU22">
        <v>0</v>
      </c>
      <c r="AV22">
        <v>0</v>
      </c>
      <c r="AW22">
        <v>0</v>
      </c>
      <c r="AX22">
        <v>0</v>
      </c>
      <c r="AY22">
        <v>8.0462260000000008</v>
      </c>
      <c r="AZ22">
        <v>9.8737750000000002</v>
      </c>
      <c r="BA22">
        <v>6.5073980000000002</v>
      </c>
      <c r="BB22">
        <v>5.1689480000000003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2197.5191319999999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365.62130000000002</v>
      </c>
      <c r="L23">
        <v>115.764</v>
      </c>
      <c r="M23">
        <v>61.927084000000001</v>
      </c>
      <c r="N23">
        <v>45.140338999999997</v>
      </c>
      <c r="O23">
        <v>88.416684000000004</v>
      </c>
      <c r="P23">
        <v>116.822951</v>
      </c>
      <c r="Q23">
        <v>12.232396</v>
      </c>
      <c r="R23">
        <v>23.82809</v>
      </c>
      <c r="S23">
        <v>14.904615</v>
      </c>
      <c r="T23">
        <v>1.649637</v>
      </c>
      <c r="U23">
        <v>401.556375</v>
      </c>
      <c r="V23">
        <v>11.045814999999999</v>
      </c>
      <c r="W23">
        <v>24.619143999999999</v>
      </c>
      <c r="X23">
        <v>78.690579</v>
      </c>
      <c r="Y23">
        <v>0</v>
      </c>
      <c r="Z23">
        <v>12.581232</v>
      </c>
      <c r="AA23">
        <v>40.660252999999997</v>
      </c>
      <c r="AB23">
        <v>46.787784000000002</v>
      </c>
      <c r="AC23">
        <v>33.601709999999997</v>
      </c>
      <c r="AD23">
        <v>41.999310999999999</v>
      </c>
      <c r="AE23">
        <v>57.086511000000002</v>
      </c>
      <c r="AF23">
        <v>0</v>
      </c>
      <c r="AG23">
        <v>46.871969999999997</v>
      </c>
      <c r="AH23">
        <v>173.609779</v>
      </c>
      <c r="AI23">
        <v>16.190769</v>
      </c>
      <c r="AJ23">
        <v>0</v>
      </c>
      <c r="AK23">
        <v>65.590802999999994</v>
      </c>
      <c r="AL23">
        <v>73.984772000000007</v>
      </c>
      <c r="AM23">
        <v>0</v>
      </c>
      <c r="AN23">
        <v>1.1700060000000001</v>
      </c>
      <c r="AO23">
        <v>9.3595190000000006</v>
      </c>
      <c r="AP23">
        <v>6.1789040000000002</v>
      </c>
      <c r="AQ23">
        <v>0</v>
      </c>
      <c r="AR23">
        <v>35.145949999999999</v>
      </c>
      <c r="AS23">
        <v>36.552985</v>
      </c>
      <c r="AT23">
        <v>14.471802</v>
      </c>
      <c r="AU23">
        <v>0</v>
      </c>
      <c r="AV23">
        <v>0</v>
      </c>
      <c r="AW23">
        <v>0</v>
      </c>
      <c r="AX23">
        <v>0</v>
      </c>
      <c r="AY23">
        <v>8.0462260000000008</v>
      </c>
      <c r="AZ23">
        <v>9.8737750000000002</v>
      </c>
      <c r="BA23">
        <v>6.5073980000000002</v>
      </c>
      <c r="BB23">
        <v>5.1689480000000003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2103.6594160000004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365.62130000000002</v>
      </c>
      <c r="L24">
        <v>115.764</v>
      </c>
      <c r="M24">
        <v>61.927084000000001</v>
      </c>
      <c r="N24">
        <v>45.140338999999997</v>
      </c>
      <c r="O24">
        <v>88.416684000000004</v>
      </c>
      <c r="P24">
        <v>116.822951</v>
      </c>
      <c r="Q24">
        <v>12.232396</v>
      </c>
      <c r="R24">
        <v>23.82809</v>
      </c>
      <c r="S24">
        <v>14.904615</v>
      </c>
      <c r="T24">
        <v>1.649637</v>
      </c>
      <c r="U24">
        <v>401.556375</v>
      </c>
      <c r="V24">
        <v>11.045814999999999</v>
      </c>
      <c r="W24">
        <v>24.619143999999999</v>
      </c>
      <c r="X24">
        <v>78.690579</v>
      </c>
      <c r="Y24">
        <v>0</v>
      </c>
      <c r="Z24">
        <v>12.581232</v>
      </c>
      <c r="AA24">
        <v>40.660252999999997</v>
      </c>
      <c r="AB24">
        <v>46.787784000000002</v>
      </c>
      <c r="AC24">
        <v>33.601709999999997</v>
      </c>
      <c r="AD24">
        <v>31.499483999999999</v>
      </c>
      <c r="AE24">
        <v>57.086511000000002</v>
      </c>
      <c r="AF24">
        <v>0</v>
      </c>
      <c r="AG24">
        <v>46.871969999999997</v>
      </c>
      <c r="AH24">
        <v>173.609779</v>
      </c>
      <c r="AI24">
        <v>7.3594419999999996</v>
      </c>
      <c r="AJ24">
        <v>0</v>
      </c>
      <c r="AK24">
        <v>65.590802999999994</v>
      </c>
      <c r="AL24">
        <v>73.984772000000007</v>
      </c>
      <c r="AM24">
        <v>0</v>
      </c>
      <c r="AN24">
        <v>1.1700060000000001</v>
      </c>
      <c r="AO24">
        <v>9.3595190000000006</v>
      </c>
      <c r="AP24">
        <v>6.1789040000000002</v>
      </c>
      <c r="AQ24">
        <v>0</v>
      </c>
      <c r="AR24">
        <v>35.145949999999999</v>
      </c>
      <c r="AS24">
        <v>36.552985</v>
      </c>
      <c r="AT24">
        <v>14.471802</v>
      </c>
      <c r="AU24">
        <v>0</v>
      </c>
      <c r="AV24">
        <v>0</v>
      </c>
      <c r="AW24">
        <v>0</v>
      </c>
      <c r="AX24">
        <v>0</v>
      </c>
      <c r="AY24">
        <v>8.0462260000000008</v>
      </c>
      <c r="AZ24">
        <v>9.8737750000000002</v>
      </c>
      <c r="BA24">
        <v>6.5073980000000002</v>
      </c>
      <c r="BB24">
        <v>5.1689480000000003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2084.3282620000004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365.62130000000002</v>
      </c>
      <c r="L25">
        <v>115.764</v>
      </c>
      <c r="M25">
        <v>61.927084000000001</v>
      </c>
      <c r="N25">
        <v>45.140338999999997</v>
      </c>
      <c r="O25">
        <v>88.416684000000004</v>
      </c>
      <c r="P25">
        <v>116.822951</v>
      </c>
      <c r="Q25">
        <v>12.232396</v>
      </c>
      <c r="R25">
        <v>23.82809</v>
      </c>
      <c r="S25">
        <v>14.904615</v>
      </c>
      <c r="T25">
        <v>1.649637</v>
      </c>
      <c r="U25">
        <v>401.556375</v>
      </c>
      <c r="V25">
        <v>11.045814999999999</v>
      </c>
      <c r="W25">
        <v>24.619143999999999</v>
      </c>
      <c r="X25">
        <v>78.690579</v>
      </c>
      <c r="Y25">
        <v>0</v>
      </c>
      <c r="Z25">
        <v>12.581232</v>
      </c>
      <c r="AA25">
        <v>40.660252999999997</v>
      </c>
      <c r="AB25">
        <v>46.787784000000002</v>
      </c>
      <c r="AC25">
        <v>33.601709999999997</v>
      </c>
      <c r="AD25">
        <v>21.005728999999999</v>
      </c>
      <c r="AE25">
        <v>57.086511000000002</v>
      </c>
      <c r="AF25">
        <v>0</v>
      </c>
      <c r="AG25">
        <v>46.871969999999997</v>
      </c>
      <c r="AH25">
        <v>173.609779</v>
      </c>
      <c r="AI25">
        <v>10.303217</v>
      </c>
      <c r="AJ25">
        <v>0</v>
      </c>
      <c r="AK25">
        <v>65.590802999999994</v>
      </c>
      <c r="AL25">
        <v>73.984772000000007</v>
      </c>
      <c r="AM25">
        <v>0</v>
      </c>
      <c r="AN25">
        <v>1.1700060000000001</v>
      </c>
      <c r="AO25">
        <v>8.5086539999999999</v>
      </c>
      <c r="AP25">
        <v>6.1789040000000002</v>
      </c>
      <c r="AQ25">
        <v>0</v>
      </c>
      <c r="AR25">
        <v>35.145949999999999</v>
      </c>
      <c r="AS25">
        <v>36.552985</v>
      </c>
      <c r="AT25">
        <v>14.471802</v>
      </c>
      <c r="AU25">
        <v>0</v>
      </c>
      <c r="AV25">
        <v>0</v>
      </c>
      <c r="AW25">
        <v>0</v>
      </c>
      <c r="AX25">
        <v>0</v>
      </c>
      <c r="AY25">
        <v>8.0462260000000008</v>
      </c>
      <c r="AZ25">
        <v>9.8737750000000002</v>
      </c>
      <c r="BA25">
        <v>6.5073980000000002</v>
      </c>
      <c r="BB25">
        <v>5.1689480000000003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2075.9274170000003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365.62130000000002</v>
      </c>
      <c r="L26">
        <v>115.764</v>
      </c>
      <c r="M26">
        <v>61.927084000000001</v>
      </c>
      <c r="N26">
        <v>45.140338999999997</v>
      </c>
      <c r="O26">
        <v>88.416684000000004</v>
      </c>
      <c r="P26">
        <v>116.822951</v>
      </c>
      <c r="Q26">
        <v>12.232396</v>
      </c>
      <c r="R26">
        <v>23.82809</v>
      </c>
      <c r="S26">
        <v>14.904615</v>
      </c>
      <c r="T26">
        <v>1.649637</v>
      </c>
      <c r="U26">
        <v>401.556375</v>
      </c>
      <c r="V26">
        <v>11.045814999999999</v>
      </c>
      <c r="W26">
        <v>24.619143999999999</v>
      </c>
      <c r="X26">
        <v>78.690579</v>
      </c>
      <c r="Y26">
        <v>0</v>
      </c>
      <c r="Z26">
        <v>12.581232</v>
      </c>
      <c r="AA26">
        <v>40.660252999999997</v>
      </c>
      <c r="AB26">
        <v>46.787784000000002</v>
      </c>
      <c r="AC26">
        <v>33.601709999999997</v>
      </c>
      <c r="AD26">
        <v>10.499828000000001</v>
      </c>
      <c r="AE26">
        <v>57.086511000000002</v>
      </c>
      <c r="AF26">
        <v>0</v>
      </c>
      <c r="AG26">
        <v>46.871969999999997</v>
      </c>
      <c r="AH26">
        <v>173.609779</v>
      </c>
      <c r="AI26">
        <v>76.538183000000004</v>
      </c>
      <c r="AJ26">
        <v>0</v>
      </c>
      <c r="AK26">
        <v>65.590802999999994</v>
      </c>
      <c r="AL26">
        <v>73.984772000000007</v>
      </c>
      <c r="AM26">
        <v>0</v>
      </c>
      <c r="AN26">
        <v>1.1700060000000001</v>
      </c>
      <c r="AO26">
        <v>8.5086539999999999</v>
      </c>
      <c r="AP26">
        <v>6.1789040000000002</v>
      </c>
      <c r="AQ26">
        <v>0</v>
      </c>
      <c r="AR26">
        <v>35.145949999999999</v>
      </c>
      <c r="AS26">
        <v>36.552985</v>
      </c>
      <c r="AT26">
        <v>14.471802</v>
      </c>
      <c r="AU26">
        <v>0</v>
      </c>
      <c r="AV26">
        <v>0</v>
      </c>
      <c r="AW26">
        <v>0</v>
      </c>
      <c r="AX26">
        <v>0</v>
      </c>
      <c r="AY26">
        <v>8.0462260000000008</v>
      </c>
      <c r="AZ26">
        <v>9.8737750000000002</v>
      </c>
      <c r="BA26">
        <v>6.5073980000000002</v>
      </c>
      <c r="BB26">
        <v>5.1689480000000003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2131.6564820000003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365.62130000000002</v>
      </c>
      <c r="L27">
        <v>115.764</v>
      </c>
      <c r="M27">
        <v>90.983750999999998</v>
      </c>
      <c r="N27">
        <v>55.935718000000001</v>
      </c>
      <c r="O27">
        <v>122.808722</v>
      </c>
      <c r="P27">
        <v>116.832212</v>
      </c>
      <c r="Q27">
        <v>15.142124000000001</v>
      </c>
      <c r="R27">
        <v>28.946691999999999</v>
      </c>
      <c r="S27">
        <v>17.144869</v>
      </c>
      <c r="T27">
        <v>1.649637</v>
      </c>
      <c r="U27">
        <v>401.556375</v>
      </c>
      <c r="V27">
        <v>13.505800000000001</v>
      </c>
      <c r="W27">
        <v>34.583530000000003</v>
      </c>
      <c r="X27">
        <v>113.490009</v>
      </c>
      <c r="Y27">
        <v>0</v>
      </c>
      <c r="Z27">
        <v>12.581232</v>
      </c>
      <c r="AA27">
        <v>40.660252999999997</v>
      </c>
      <c r="AB27">
        <v>46.787784000000002</v>
      </c>
      <c r="AC27">
        <v>33.601709999999997</v>
      </c>
      <c r="AD27">
        <v>0</v>
      </c>
      <c r="AE27">
        <v>57.086511000000002</v>
      </c>
      <c r="AF27">
        <v>0</v>
      </c>
      <c r="AG27">
        <v>46.871969999999997</v>
      </c>
      <c r="AH27">
        <v>173.609779</v>
      </c>
      <c r="AI27">
        <v>76.538183000000004</v>
      </c>
      <c r="AJ27">
        <v>0</v>
      </c>
      <c r="AK27">
        <v>65.590802999999994</v>
      </c>
      <c r="AL27">
        <v>73.984772000000007</v>
      </c>
      <c r="AM27">
        <v>0</v>
      </c>
      <c r="AN27">
        <v>1.1700060000000001</v>
      </c>
      <c r="AO27">
        <v>7.0905449999999997</v>
      </c>
      <c r="AP27">
        <v>11.739917</v>
      </c>
      <c r="AQ27">
        <v>0</v>
      </c>
      <c r="AR27">
        <v>35.145949999999999</v>
      </c>
      <c r="AS27">
        <v>36.552985</v>
      </c>
      <c r="AT27">
        <v>14.471802</v>
      </c>
      <c r="AU27">
        <v>0</v>
      </c>
      <c r="AV27">
        <v>0</v>
      </c>
      <c r="AW27">
        <v>0</v>
      </c>
      <c r="AX27">
        <v>0</v>
      </c>
      <c r="AY27">
        <v>8.0462260000000008</v>
      </c>
      <c r="AZ27">
        <v>9.8737750000000002</v>
      </c>
      <c r="BA27">
        <v>6.5073980000000002</v>
      </c>
      <c r="BB27">
        <v>5.1689480000000003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2257.0452879999998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365.62130000000002</v>
      </c>
      <c r="L28">
        <v>115.764</v>
      </c>
      <c r="M28">
        <v>90.983750999999998</v>
      </c>
      <c r="N28">
        <v>55.935718000000001</v>
      </c>
      <c r="O28">
        <v>122.808722</v>
      </c>
      <c r="P28">
        <v>116.832212</v>
      </c>
      <c r="Q28">
        <v>15.142124000000001</v>
      </c>
      <c r="R28">
        <v>28.946691999999999</v>
      </c>
      <c r="S28">
        <v>18.421717999999998</v>
      </c>
      <c r="T28">
        <v>1.649637</v>
      </c>
      <c r="U28">
        <v>401.556375</v>
      </c>
      <c r="V28">
        <v>13.505800000000001</v>
      </c>
      <c r="W28">
        <v>34.583530000000003</v>
      </c>
      <c r="X28">
        <v>113.490009</v>
      </c>
      <c r="Y28">
        <v>0</v>
      </c>
      <c r="Z28">
        <v>12.581232</v>
      </c>
      <c r="AA28">
        <v>40.660252999999997</v>
      </c>
      <c r="AB28">
        <v>46.787784000000002</v>
      </c>
      <c r="AC28">
        <v>33.601709999999997</v>
      </c>
      <c r="AD28">
        <v>0</v>
      </c>
      <c r="AE28">
        <v>57.086511000000002</v>
      </c>
      <c r="AF28">
        <v>0</v>
      </c>
      <c r="AG28">
        <v>46.871969999999997</v>
      </c>
      <c r="AH28">
        <v>173.609779</v>
      </c>
      <c r="AI28">
        <v>76.538183000000004</v>
      </c>
      <c r="AJ28">
        <v>0</v>
      </c>
      <c r="AK28">
        <v>65.590802999999994</v>
      </c>
      <c r="AL28">
        <v>73.984772000000007</v>
      </c>
      <c r="AM28">
        <v>0</v>
      </c>
      <c r="AN28">
        <v>1.1700060000000001</v>
      </c>
      <c r="AO28">
        <v>7.0905449999999997</v>
      </c>
      <c r="AP28">
        <v>11.739917</v>
      </c>
      <c r="AQ28">
        <v>0</v>
      </c>
      <c r="AR28">
        <v>35.145949999999999</v>
      </c>
      <c r="AS28">
        <v>36.552985</v>
      </c>
      <c r="AT28">
        <v>14.471802</v>
      </c>
      <c r="AU28">
        <v>0</v>
      </c>
      <c r="AV28">
        <v>0</v>
      </c>
      <c r="AW28">
        <v>0</v>
      </c>
      <c r="AX28">
        <v>0</v>
      </c>
      <c r="AY28">
        <v>8.0462260000000008</v>
      </c>
      <c r="AZ28">
        <v>9.8737750000000002</v>
      </c>
      <c r="BA28">
        <v>6.5073980000000002</v>
      </c>
      <c r="BB28">
        <v>5.1689480000000003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2258.3221369999997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365.62130000000002</v>
      </c>
      <c r="L29">
        <v>115.764</v>
      </c>
      <c r="M29">
        <v>90.983750999999998</v>
      </c>
      <c r="N29">
        <v>55.935718000000001</v>
      </c>
      <c r="O29">
        <v>122.808722</v>
      </c>
      <c r="P29">
        <v>116.832212</v>
      </c>
      <c r="Q29">
        <v>15.142124000000001</v>
      </c>
      <c r="R29">
        <v>28.946691999999999</v>
      </c>
      <c r="S29">
        <v>18.421717999999998</v>
      </c>
      <c r="T29">
        <v>1.649637</v>
      </c>
      <c r="U29">
        <v>401.556375</v>
      </c>
      <c r="V29">
        <v>15.708403000000001</v>
      </c>
      <c r="W29">
        <v>34.583530000000003</v>
      </c>
      <c r="X29">
        <v>113.490009</v>
      </c>
      <c r="Y29">
        <v>0</v>
      </c>
      <c r="Z29">
        <v>12.581232</v>
      </c>
      <c r="AA29">
        <v>40.660252999999997</v>
      </c>
      <c r="AB29">
        <v>46.787784000000002</v>
      </c>
      <c r="AC29">
        <v>33.601709999999997</v>
      </c>
      <c r="AD29">
        <v>0</v>
      </c>
      <c r="AE29">
        <v>57.086511000000002</v>
      </c>
      <c r="AF29">
        <v>0</v>
      </c>
      <c r="AG29">
        <v>46.871969999999997</v>
      </c>
      <c r="AH29">
        <v>173.609779</v>
      </c>
      <c r="AI29">
        <v>76.538183000000004</v>
      </c>
      <c r="AJ29">
        <v>0</v>
      </c>
      <c r="AK29">
        <v>65.590802999999994</v>
      </c>
      <c r="AL29">
        <v>73.984772000000007</v>
      </c>
      <c r="AM29">
        <v>0</v>
      </c>
      <c r="AN29">
        <v>1.1700060000000001</v>
      </c>
      <c r="AO29">
        <v>5.1051919999999997</v>
      </c>
      <c r="AP29">
        <v>11.739917</v>
      </c>
      <c r="AQ29">
        <v>0</v>
      </c>
      <c r="AR29">
        <v>35.145949999999999</v>
      </c>
      <c r="AS29">
        <v>36.552985</v>
      </c>
      <c r="AT29">
        <v>14.471802</v>
      </c>
      <c r="AU29">
        <v>0</v>
      </c>
      <c r="AV29">
        <v>0</v>
      </c>
      <c r="AW29">
        <v>0</v>
      </c>
      <c r="AX29">
        <v>0</v>
      </c>
      <c r="AY29">
        <v>8.0462260000000008</v>
      </c>
      <c r="AZ29">
        <v>9.8737750000000002</v>
      </c>
      <c r="BA29">
        <v>6.5073980000000002</v>
      </c>
      <c r="BB29">
        <v>5.1689480000000003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2258.5393869999998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365.62130000000002</v>
      </c>
      <c r="L30">
        <v>115.764</v>
      </c>
      <c r="M30">
        <v>90.983750999999998</v>
      </c>
      <c r="N30">
        <v>55.935718000000001</v>
      </c>
      <c r="O30">
        <v>122.808722</v>
      </c>
      <c r="P30">
        <v>116.832212</v>
      </c>
      <c r="Q30">
        <v>15.142124000000001</v>
      </c>
      <c r="R30">
        <v>28.946691999999999</v>
      </c>
      <c r="S30">
        <v>18.421717999999998</v>
      </c>
      <c r="T30">
        <v>1.649637</v>
      </c>
      <c r="U30">
        <v>401.556375</v>
      </c>
      <c r="V30">
        <v>15.708403000000001</v>
      </c>
      <c r="W30">
        <v>34.583530000000003</v>
      </c>
      <c r="X30">
        <v>113.490009</v>
      </c>
      <c r="Y30">
        <v>0</v>
      </c>
      <c r="Z30">
        <v>12.581232</v>
      </c>
      <c r="AA30">
        <v>40.660252999999997</v>
      </c>
      <c r="AB30">
        <v>46.787784000000002</v>
      </c>
      <c r="AC30">
        <v>33.601709999999997</v>
      </c>
      <c r="AD30">
        <v>0</v>
      </c>
      <c r="AE30">
        <v>57.086511000000002</v>
      </c>
      <c r="AF30">
        <v>0</v>
      </c>
      <c r="AG30">
        <v>46.871969999999997</v>
      </c>
      <c r="AH30">
        <v>173.609779</v>
      </c>
      <c r="AI30">
        <v>76.538183000000004</v>
      </c>
      <c r="AJ30">
        <v>0</v>
      </c>
      <c r="AK30">
        <v>65.590802999999994</v>
      </c>
      <c r="AL30">
        <v>73.984772000000007</v>
      </c>
      <c r="AM30">
        <v>0</v>
      </c>
      <c r="AN30">
        <v>1.1700060000000001</v>
      </c>
      <c r="AO30">
        <v>5.1051919999999997</v>
      </c>
      <c r="AP30">
        <v>6.1789040000000002</v>
      </c>
      <c r="AQ30">
        <v>0</v>
      </c>
      <c r="AR30">
        <v>35.145949999999999</v>
      </c>
      <c r="AS30">
        <v>36.552985</v>
      </c>
      <c r="AT30">
        <v>14.471802</v>
      </c>
      <c r="AU30">
        <v>0</v>
      </c>
      <c r="AV30">
        <v>0</v>
      </c>
      <c r="AW30">
        <v>0</v>
      </c>
      <c r="AX30">
        <v>0</v>
      </c>
      <c r="AY30">
        <v>8.0462260000000008</v>
      </c>
      <c r="AZ30">
        <v>9.8737750000000002</v>
      </c>
      <c r="BA30">
        <v>6.5073980000000002</v>
      </c>
      <c r="BB30">
        <v>5.1689480000000003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2252.9783739999998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365.62130000000002</v>
      </c>
      <c r="L31">
        <v>115.764</v>
      </c>
      <c r="M31">
        <v>90.983750999999998</v>
      </c>
      <c r="N31">
        <v>55.935718000000001</v>
      </c>
      <c r="O31">
        <v>122.808722</v>
      </c>
      <c r="P31">
        <v>116.832212</v>
      </c>
      <c r="Q31">
        <v>12.232396</v>
      </c>
      <c r="R31">
        <v>23.82809</v>
      </c>
      <c r="S31">
        <v>14.904615</v>
      </c>
      <c r="T31">
        <v>1.649637</v>
      </c>
      <c r="U31">
        <v>401.556375</v>
      </c>
      <c r="V31">
        <v>12.814303000000001</v>
      </c>
      <c r="W31">
        <v>28.704359</v>
      </c>
      <c r="X31">
        <v>94.215303000000006</v>
      </c>
      <c r="Y31">
        <v>0</v>
      </c>
      <c r="Z31">
        <v>12.581232</v>
      </c>
      <c r="AA31">
        <v>40.660252999999997</v>
      </c>
      <c r="AB31">
        <v>46.787784000000002</v>
      </c>
      <c r="AC31">
        <v>33.601709999999997</v>
      </c>
      <c r="AD31">
        <v>0</v>
      </c>
      <c r="AE31">
        <v>57.086511000000002</v>
      </c>
      <c r="AF31">
        <v>0</v>
      </c>
      <c r="AG31">
        <v>46.871969999999997</v>
      </c>
      <c r="AH31">
        <v>173.609779</v>
      </c>
      <c r="AI31">
        <v>76.538183000000004</v>
      </c>
      <c r="AJ31">
        <v>0</v>
      </c>
      <c r="AK31">
        <v>65.590802999999994</v>
      </c>
      <c r="AL31">
        <v>73.984772000000007</v>
      </c>
      <c r="AM31">
        <v>0</v>
      </c>
      <c r="AN31">
        <v>1.1700060000000001</v>
      </c>
      <c r="AO31">
        <v>5.388814</v>
      </c>
      <c r="AP31">
        <v>6.1789040000000002</v>
      </c>
      <c r="AQ31">
        <v>0</v>
      </c>
      <c r="AR31">
        <v>35.145949999999999</v>
      </c>
      <c r="AS31">
        <v>36.552985</v>
      </c>
      <c r="AT31">
        <v>14.471802</v>
      </c>
      <c r="AU31">
        <v>0</v>
      </c>
      <c r="AV31">
        <v>0</v>
      </c>
      <c r="AW31">
        <v>0</v>
      </c>
      <c r="AX31">
        <v>0</v>
      </c>
      <c r="AY31">
        <v>8.0462260000000008</v>
      </c>
      <c r="AZ31">
        <v>9.8737750000000002</v>
      </c>
      <c r="BA31">
        <v>6.5073980000000002</v>
      </c>
      <c r="BB31">
        <v>5.1689480000000003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2213.6685859999998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365.62130000000002</v>
      </c>
      <c r="L32">
        <v>115.764</v>
      </c>
      <c r="M32">
        <v>90.983750999999998</v>
      </c>
      <c r="N32">
        <v>55.935718000000001</v>
      </c>
      <c r="O32">
        <v>122.808722</v>
      </c>
      <c r="P32">
        <v>116.832212</v>
      </c>
      <c r="Q32">
        <v>12.232396</v>
      </c>
      <c r="R32">
        <v>23.82809</v>
      </c>
      <c r="S32">
        <v>14.904615</v>
      </c>
      <c r="T32">
        <v>1.649637</v>
      </c>
      <c r="U32">
        <v>401.556375</v>
      </c>
      <c r="V32">
        <v>12.814303000000001</v>
      </c>
      <c r="W32">
        <v>28.704359</v>
      </c>
      <c r="X32">
        <v>94.215303000000006</v>
      </c>
      <c r="Y32">
        <v>0</v>
      </c>
      <c r="Z32">
        <v>12.581232</v>
      </c>
      <c r="AA32">
        <v>40.660252999999997</v>
      </c>
      <c r="AB32">
        <v>46.787784000000002</v>
      </c>
      <c r="AC32">
        <v>33.601709999999997</v>
      </c>
      <c r="AD32">
        <v>0</v>
      </c>
      <c r="AE32">
        <v>57.086511000000002</v>
      </c>
      <c r="AF32">
        <v>0</v>
      </c>
      <c r="AG32">
        <v>46.871969999999997</v>
      </c>
      <c r="AH32">
        <v>173.609779</v>
      </c>
      <c r="AI32">
        <v>8.8313290000000002</v>
      </c>
      <c r="AJ32">
        <v>0</v>
      </c>
      <c r="AK32">
        <v>65.590802999999994</v>
      </c>
      <c r="AL32">
        <v>73.984772000000007</v>
      </c>
      <c r="AM32">
        <v>0</v>
      </c>
      <c r="AN32">
        <v>1.1700060000000001</v>
      </c>
      <c r="AO32">
        <v>5.388814</v>
      </c>
      <c r="AP32">
        <v>6.1789040000000002</v>
      </c>
      <c r="AQ32">
        <v>0</v>
      </c>
      <c r="AR32">
        <v>35.145949999999999</v>
      </c>
      <c r="AS32">
        <v>36.552985</v>
      </c>
      <c r="AT32">
        <v>14.471802</v>
      </c>
      <c r="AU32">
        <v>0</v>
      </c>
      <c r="AV32">
        <v>0</v>
      </c>
      <c r="AW32">
        <v>0</v>
      </c>
      <c r="AX32">
        <v>0</v>
      </c>
      <c r="AY32">
        <v>8.0462260000000008</v>
      </c>
      <c r="AZ32">
        <v>9.8737750000000002</v>
      </c>
      <c r="BA32">
        <v>6.5073980000000002</v>
      </c>
      <c r="BB32">
        <v>5.1689480000000003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2145.9617320000002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365.62130000000002</v>
      </c>
      <c r="L33">
        <v>115.764</v>
      </c>
      <c r="M33">
        <v>90.983750999999998</v>
      </c>
      <c r="N33">
        <v>55.935718000000001</v>
      </c>
      <c r="O33">
        <v>122.808722</v>
      </c>
      <c r="P33">
        <v>116.832212</v>
      </c>
      <c r="Q33">
        <v>12.232396</v>
      </c>
      <c r="R33">
        <v>23.82809</v>
      </c>
      <c r="S33">
        <v>14.904615</v>
      </c>
      <c r="T33">
        <v>1.649637</v>
      </c>
      <c r="U33">
        <v>401.556375</v>
      </c>
      <c r="V33">
        <v>12.814303000000001</v>
      </c>
      <c r="W33">
        <v>28.704359</v>
      </c>
      <c r="X33">
        <v>94.215303000000006</v>
      </c>
      <c r="Y33">
        <v>0</v>
      </c>
      <c r="Z33">
        <v>12.581232</v>
      </c>
      <c r="AA33">
        <v>40.660252999999997</v>
      </c>
      <c r="AB33">
        <v>46.787784000000002</v>
      </c>
      <c r="AC33">
        <v>33.601709999999997</v>
      </c>
      <c r="AD33">
        <v>0</v>
      </c>
      <c r="AE33">
        <v>57.086511000000002</v>
      </c>
      <c r="AF33">
        <v>0</v>
      </c>
      <c r="AG33">
        <v>46.871969999999997</v>
      </c>
      <c r="AH33">
        <v>173.609779</v>
      </c>
      <c r="AI33">
        <v>4.1212869999999997</v>
      </c>
      <c r="AJ33">
        <v>0</v>
      </c>
      <c r="AK33">
        <v>65.590802999999994</v>
      </c>
      <c r="AL33">
        <v>75.105754000000005</v>
      </c>
      <c r="AM33">
        <v>0</v>
      </c>
      <c r="AN33">
        <v>1.1700060000000001</v>
      </c>
      <c r="AO33">
        <v>5.388814</v>
      </c>
      <c r="AP33">
        <v>11.739917</v>
      </c>
      <c r="AQ33">
        <v>0</v>
      </c>
      <c r="AR33">
        <v>35.145949999999999</v>
      </c>
      <c r="AS33">
        <v>36.552985</v>
      </c>
      <c r="AT33">
        <v>14.471802</v>
      </c>
      <c r="AU33">
        <v>0</v>
      </c>
      <c r="AV33">
        <v>0</v>
      </c>
      <c r="AW33">
        <v>0</v>
      </c>
      <c r="AX33">
        <v>0</v>
      </c>
      <c r="AY33">
        <v>8.0462260000000008</v>
      </c>
      <c r="AZ33">
        <v>9.8737750000000002</v>
      </c>
      <c r="BA33">
        <v>6.5073980000000002</v>
      </c>
      <c r="BB33">
        <v>5.1689480000000003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2147.933685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365.62130000000002</v>
      </c>
      <c r="L34">
        <v>115.764</v>
      </c>
      <c r="M34">
        <v>90.983750999999998</v>
      </c>
      <c r="N34">
        <v>55.935718000000001</v>
      </c>
      <c r="O34">
        <v>122.808722</v>
      </c>
      <c r="P34">
        <v>116.832212</v>
      </c>
      <c r="Q34">
        <v>12.232396</v>
      </c>
      <c r="R34">
        <v>23.82809</v>
      </c>
      <c r="S34">
        <v>14.904615</v>
      </c>
      <c r="T34">
        <v>1.649637</v>
      </c>
      <c r="U34">
        <v>401.556375</v>
      </c>
      <c r="V34">
        <v>12.814303000000001</v>
      </c>
      <c r="W34">
        <v>28.704359</v>
      </c>
      <c r="X34">
        <v>94.215303000000006</v>
      </c>
      <c r="Y34">
        <v>0</v>
      </c>
      <c r="Z34">
        <v>12.581232</v>
      </c>
      <c r="AA34">
        <v>40.660252999999997</v>
      </c>
      <c r="AB34">
        <v>46.787784000000002</v>
      </c>
      <c r="AC34">
        <v>33.601709999999997</v>
      </c>
      <c r="AD34">
        <v>0</v>
      </c>
      <c r="AE34">
        <v>57.086511000000002</v>
      </c>
      <c r="AF34">
        <v>0</v>
      </c>
      <c r="AG34">
        <v>46.871969999999997</v>
      </c>
      <c r="AH34">
        <v>173.609779</v>
      </c>
      <c r="AI34">
        <v>16.190769</v>
      </c>
      <c r="AJ34">
        <v>0</v>
      </c>
      <c r="AK34">
        <v>65.590802999999994</v>
      </c>
      <c r="AL34">
        <v>75.105754000000005</v>
      </c>
      <c r="AM34">
        <v>0</v>
      </c>
      <c r="AN34">
        <v>1.1700060000000001</v>
      </c>
      <c r="AO34">
        <v>6.2396799999999999</v>
      </c>
      <c r="AP34">
        <v>11.739917</v>
      </c>
      <c r="AQ34">
        <v>0</v>
      </c>
      <c r="AR34">
        <v>35.145949999999999</v>
      </c>
      <c r="AS34">
        <v>36.552985</v>
      </c>
      <c r="AT34">
        <v>14.471802</v>
      </c>
      <c r="AU34">
        <v>0</v>
      </c>
      <c r="AV34">
        <v>0</v>
      </c>
      <c r="AW34">
        <v>0</v>
      </c>
      <c r="AX34">
        <v>0</v>
      </c>
      <c r="AY34">
        <v>8.0462260000000008</v>
      </c>
      <c r="AZ34">
        <v>9.8737750000000002</v>
      </c>
      <c r="BA34">
        <v>6.5073980000000002</v>
      </c>
      <c r="BB34">
        <v>5.1689480000000003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2160.8540330000001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365.62130000000002</v>
      </c>
      <c r="L35">
        <v>115.764</v>
      </c>
      <c r="M35">
        <v>90.983750999999998</v>
      </c>
      <c r="N35">
        <v>55.935718000000001</v>
      </c>
      <c r="O35">
        <v>122.808722</v>
      </c>
      <c r="P35">
        <v>116.832212</v>
      </c>
      <c r="Q35">
        <v>12.232396</v>
      </c>
      <c r="R35">
        <v>23.82809</v>
      </c>
      <c r="S35">
        <v>14.904615</v>
      </c>
      <c r="T35">
        <v>1.649637</v>
      </c>
      <c r="U35">
        <v>403.83615400000002</v>
      </c>
      <c r="V35">
        <v>12.814303000000001</v>
      </c>
      <c r="W35">
        <v>28.704359</v>
      </c>
      <c r="X35">
        <v>123.309498</v>
      </c>
      <c r="Y35">
        <v>0</v>
      </c>
      <c r="Z35">
        <v>12.581232</v>
      </c>
      <c r="AA35">
        <v>40.660252999999997</v>
      </c>
      <c r="AB35">
        <v>46.787784000000002</v>
      </c>
      <c r="AC35">
        <v>33.601709999999997</v>
      </c>
      <c r="AD35">
        <v>0</v>
      </c>
      <c r="AE35">
        <v>57.086511000000002</v>
      </c>
      <c r="AF35">
        <v>0</v>
      </c>
      <c r="AG35">
        <v>46.871969999999997</v>
      </c>
      <c r="AH35">
        <v>173.609779</v>
      </c>
      <c r="AI35">
        <v>17.662658</v>
      </c>
      <c r="AJ35">
        <v>0</v>
      </c>
      <c r="AK35">
        <v>65.590802999999994</v>
      </c>
      <c r="AL35">
        <v>75.105754000000005</v>
      </c>
      <c r="AM35">
        <v>0</v>
      </c>
      <c r="AN35">
        <v>1.1700060000000001</v>
      </c>
      <c r="AO35">
        <v>6.2396799999999999</v>
      </c>
      <c r="AP35">
        <v>11.739917</v>
      </c>
      <c r="AQ35">
        <v>0</v>
      </c>
      <c r="AR35">
        <v>35.145949999999999</v>
      </c>
      <c r="AS35">
        <v>36.552985</v>
      </c>
      <c r="AT35">
        <v>14.471802</v>
      </c>
      <c r="AU35">
        <v>0</v>
      </c>
      <c r="AV35">
        <v>0</v>
      </c>
      <c r="AW35">
        <v>0</v>
      </c>
      <c r="AX35">
        <v>0</v>
      </c>
      <c r="AY35">
        <v>8.0462260000000008</v>
      </c>
      <c r="AZ35">
        <v>9.8737750000000002</v>
      </c>
      <c r="BA35">
        <v>6.5073980000000002</v>
      </c>
      <c r="BB35">
        <v>5.1689480000000003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2193.6998960000001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365.62130000000002</v>
      </c>
      <c r="L36">
        <v>115.764</v>
      </c>
      <c r="M36">
        <v>90.983750999999998</v>
      </c>
      <c r="N36">
        <v>55.935718000000001</v>
      </c>
      <c r="O36">
        <v>122.808722</v>
      </c>
      <c r="P36">
        <v>116.832212</v>
      </c>
      <c r="Q36">
        <v>12.232396</v>
      </c>
      <c r="R36">
        <v>23.82809</v>
      </c>
      <c r="S36">
        <v>14.904615</v>
      </c>
      <c r="T36">
        <v>1.649637</v>
      </c>
      <c r="U36">
        <v>403.98741899999999</v>
      </c>
      <c r="V36">
        <v>12.814303000000001</v>
      </c>
      <c r="W36">
        <v>28.704359</v>
      </c>
      <c r="X36">
        <v>123.309498</v>
      </c>
      <c r="Y36">
        <v>0</v>
      </c>
      <c r="Z36">
        <v>12.581232</v>
      </c>
      <c r="AA36">
        <v>40.660252999999997</v>
      </c>
      <c r="AB36">
        <v>46.787784000000002</v>
      </c>
      <c r="AC36">
        <v>33.601709999999997</v>
      </c>
      <c r="AD36">
        <v>0</v>
      </c>
      <c r="AE36">
        <v>57.086511000000002</v>
      </c>
      <c r="AF36">
        <v>0</v>
      </c>
      <c r="AG36">
        <v>46.871969999999997</v>
      </c>
      <c r="AH36">
        <v>173.609779</v>
      </c>
      <c r="AI36">
        <v>17.662658</v>
      </c>
      <c r="AJ36">
        <v>0</v>
      </c>
      <c r="AK36">
        <v>65.590802999999994</v>
      </c>
      <c r="AL36">
        <v>75.105754000000005</v>
      </c>
      <c r="AM36">
        <v>0</v>
      </c>
      <c r="AN36">
        <v>1.1700060000000001</v>
      </c>
      <c r="AO36">
        <v>6.2396799999999999</v>
      </c>
      <c r="AP36">
        <v>6.7967940000000002</v>
      </c>
      <c r="AQ36">
        <v>0</v>
      </c>
      <c r="AR36">
        <v>35.145949999999999</v>
      </c>
      <c r="AS36">
        <v>36.552985</v>
      </c>
      <c r="AT36">
        <v>14.471802</v>
      </c>
      <c r="AU36">
        <v>0</v>
      </c>
      <c r="AV36">
        <v>0</v>
      </c>
      <c r="AW36">
        <v>0</v>
      </c>
      <c r="AX36">
        <v>0</v>
      </c>
      <c r="AY36">
        <v>8.0462260000000008</v>
      </c>
      <c r="AZ36">
        <v>9.8737750000000002</v>
      </c>
      <c r="BA36">
        <v>6.5073980000000002</v>
      </c>
      <c r="BB36">
        <v>5.1689480000000003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2188.908038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365.62130000000002</v>
      </c>
      <c r="L37">
        <v>115.764</v>
      </c>
      <c r="M37">
        <v>90.983750999999998</v>
      </c>
      <c r="N37">
        <v>55.935718000000001</v>
      </c>
      <c r="O37">
        <v>122.808722</v>
      </c>
      <c r="P37">
        <v>116.832212</v>
      </c>
      <c r="Q37">
        <v>12.232396</v>
      </c>
      <c r="R37">
        <v>23.82809</v>
      </c>
      <c r="S37">
        <v>14.904615</v>
      </c>
      <c r="T37">
        <v>1.649637</v>
      </c>
      <c r="U37">
        <v>403.98741899999999</v>
      </c>
      <c r="V37">
        <v>12.814303000000001</v>
      </c>
      <c r="W37">
        <v>34.583530000000003</v>
      </c>
      <c r="X37">
        <v>142.584204</v>
      </c>
      <c r="Y37">
        <v>0</v>
      </c>
      <c r="Z37">
        <v>12.581232</v>
      </c>
      <c r="AA37">
        <v>40.660252999999997</v>
      </c>
      <c r="AB37">
        <v>46.787784000000002</v>
      </c>
      <c r="AC37">
        <v>33.601709999999997</v>
      </c>
      <c r="AD37">
        <v>0</v>
      </c>
      <c r="AE37">
        <v>57.086511000000002</v>
      </c>
      <c r="AF37">
        <v>0</v>
      </c>
      <c r="AG37">
        <v>46.871969999999997</v>
      </c>
      <c r="AH37">
        <v>173.609779</v>
      </c>
      <c r="AI37">
        <v>17.662658</v>
      </c>
      <c r="AJ37">
        <v>0</v>
      </c>
      <c r="AK37">
        <v>65.590802999999994</v>
      </c>
      <c r="AL37">
        <v>75.105754000000005</v>
      </c>
      <c r="AM37">
        <v>0</v>
      </c>
      <c r="AN37">
        <v>1.1700060000000001</v>
      </c>
      <c r="AO37">
        <v>6.2396799999999999</v>
      </c>
      <c r="AP37">
        <v>6.7967940000000002</v>
      </c>
      <c r="AQ37">
        <v>0</v>
      </c>
      <c r="AR37">
        <v>39.938580000000002</v>
      </c>
      <c r="AS37">
        <v>36.552985</v>
      </c>
      <c r="AT37">
        <v>14.471802</v>
      </c>
      <c r="AU37">
        <v>0</v>
      </c>
      <c r="AV37">
        <v>0</v>
      </c>
      <c r="AW37">
        <v>0</v>
      </c>
      <c r="AX37">
        <v>0</v>
      </c>
      <c r="AY37">
        <v>8.0462260000000008</v>
      </c>
      <c r="AZ37">
        <v>9.8737750000000002</v>
      </c>
      <c r="BA37">
        <v>6.5073980000000002</v>
      </c>
      <c r="BB37">
        <v>5.1689480000000003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2218.8545449999997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365.62130000000002</v>
      </c>
      <c r="L38">
        <v>115.764</v>
      </c>
      <c r="M38">
        <v>90.983750999999998</v>
      </c>
      <c r="N38">
        <v>55.935718000000001</v>
      </c>
      <c r="O38">
        <v>122.808722</v>
      </c>
      <c r="P38">
        <v>116.832212</v>
      </c>
      <c r="Q38">
        <v>12.232396</v>
      </c>
      <c r="R38">
        <v>23.82809</v>
      </c>
      <c r="S38">
        <v>14.904615</v>
      </c>
      <c r="T38">
        <v>1.649637</v>
      </c>
      <c r="U38">
        <v>403.98741899999999</v>
      </c>
      <c r="V38">
        <v>12.814303000000001</v>
      </c>
      <c r="W38">
        <v>34.583530000000003</v>
      </c>
      <c r="X38">
        <v>142.584204</v>
      </c>
      <c r="Y38">
        <v>0</v>
      </c>
      <c r="Z38">
        <v>12.581232</v>
      </c>
      <c r="AA38">
        <v>40.660252999999997</v>
      </c>
      <c r="AB38">
        <v>46.787784000000002</v>
      </c>
      <c r="AC38">
        <v>33.601709999999997</v>
      </c>
      <c r="AD38">
        <v>0</v>
      </c>
      <c r="AE38">
        <v>57.086511000000002</v>
      </c>
      <c r="AF38">
        <v>0</v>
      </c>
      <c r="AG38">
        <v>46.871969999999997</v>
      </c>
      <c r="AH38">
        <v>173.609779</v>
      </c>
      <c r="AI38">
        <v>17.662658</v>
      </c>
      <c r="AJ38">
        <v>0</v>
      </c>
      <c r="AK38">
        <v>65.590802999999994</v>
      </c>
      <c r="AL38">
        <v>75.105754000000005</v>
      </c>
      <c r="AM38">
        <v>0</v>
      </c>
      <c r="AN38">
        <v>1.1700060000000001</v>
      </c>
      <c r="AO38">
        <v>6.2396799999999999</v>
      </c>
      <c r="AP38">
        <v>11.739917</v>
      </c>
      <c r="AQ38">
        <v>0</v>
      </c>
      <c r="AR38">
        <v>39.938580000000002</v>
      </c>
      <c r="AS38">
        <v>36.552985</v>
      </c>
      <c r="AT38">
        <v>14.471802</v>
      </c>
      <c r="AU38">
        <v>0</v>
      </c>
      <c r="AV38">
        <v>0</v>
      </c>
      <c r="AW38">
        <v>0</v>
      </c>
      <c r="AX38">
        <v>0</v>
      </c>
      <c r="AY38">
        <v>8.0462260000000008</v>
      </c>
      <c r="AZ38">
        <v>9.8737750000000002</v>
      </c>
      <c r="BA38">
        <v>6.5073980000000002</v>
      </c>
      <c r="BB38">
        <v>5.1689480000000003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2223.7976679999997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365.62130000000002</v>
      </c>
      <c r="L39">
        <v>115.764</v>
      </c>
      <c r="M39">
        <v>60.965181000000001</v>
      </c>
      <c r="N39">
        <v>55.935718000000001</v>
      </c>
      <c r="O39">
        <v>122.808722</v>
      </c>
      <c r="P39">
        <v>116.832212</v>
      </c>
      <c r="Q39">
        <v>12.232396</v>
      </c>
      <c r="R39">
        <v>23.82809</v>
      </c>
      <c r="S39">
        <v>14.904615</v>
      </c>
      <c r="T39">
        <v>1.649637</v>
      </c>
      <c r="U39">
        <v>403.98741899999999</v>
      </c>
      <c r="V39">
        <v>12.814303000000001</v>
      </c>
      <c r="W39">
        <v>34.583530000000003</v>
      </c>
      <c r="X39">
        <v>113.51451299999999</v>
      </c>
      <c r="Y39">
        <v>0</v>
      </c>
      <c r="Z39">
        <v>12.581232</v>
      </c>
      <c r="AA39">
        <v>40.660252999999997</v>
      </c>
      <c r="AB39">
        <v>46.787784000000002</v>
      </c>
      <c r="AC39">
        <v>33.601709999999997</v>
      </c>
      <c r="AD39">
        <v>0</v>
      </c>
      <c r="AE39">
        <v>57.086511000000002</v>
      </c>
      <c r="AF39">
        <v>0</v>
      </c>
      <c r="AG39">
        <v>46.871969999999997</v>
      </c>
      <c r="AH39">
        <v>173.609779</v>
      </c>
      <c r="AI39">
        <v>17.662658</v>
      </c>
      <c r="AJ39">
        <v>0</v>
      </c>
      <c r="AK39">
        <v>65.590802999999994</v>
      </c>
      <c r="AL39">
        <v>75.105754000000005</v>
      </c>
      <c r="AM39">
        <v>0</v>
      </c>
      <c r="AN39">
        <v>1.1700060000000001</v>
      </c>
      <c r="AO39">
        <v>6.2396799999999999</v>
      </c>
      <c r="AP39">
        <v>11.739917</v>
      </c>
      <c r="AQ39">
        <v>0</v>
      </c>
      <c r="AR39">
        <v>39.938580000000002</v>
      </c>
      <c r="AS39">
        <v>36.552985</v>
      </c>
      <c r="AT39">
        <v>14.471802</v>
      </c>
      <c r="AU39">
        <v>0</v>
      </c>
      <c r="AV39">
        <v>0</v>
      </c>
      <c r="AW39">
        <v>0</v>
      </c>
      <c r="AX39">
        <v>0</v>
      </c>
      <c r="AY39">
        <v>8.0462260000000008</v>
      </c>
      <c r="AZ39">
        <v>9.8737750000000002</v>
      </c>
      <c r="BA39">
        <v>6.5073980000000002</v>
      </c>
      <c r="BB39">
        <v>5.1689480000000003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2164.7094070000003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365.62130000000002</v>
      </c>
      <c r="L40">
        <v>115.764</v>
      </c>
      <c r="M40">
        <v>60.965181000000001</v>
      </c>
      <c r="N40">
        <v>55.935718000000001</v>
      </c>
      <c r="O40">
        <v>122.808722</v>
      </c>
      <c r="P40">
        <v>116.832212</v>
      </c>
      <c r="Q40">
        <v>12.232396</v>
      </c>
      <c r="R40">
        <v>23.82809</v>
      </c>
      <c r="S40">
        <v>14.904615</v>
      </c>
      <c r="T40">
        <v>1.649637</v>
      </c>
      <c r="U40">
        <v>403.98741899999999</v>
      </c>
      <c r="V40">
        <v>12.814303000000001</v>
      </c>
      <c r="W40">
        <v>34.583530000000003</v>
      </c>
      <c r="X40">
        <v>113.51451299999999</v>
      </c>
      <c r="Y40">
        <v>0</v>
      </c>
      <c r="Z40">
        <v>12.581232</v>
      </c>
      <c r="AA40">
        <v>40.660252999999997</v>
      </c>
      <c r="AB40">
        <v>46.787784000000002</v>
      </c>
      <c r="AC40">
        <v>33.601709999999997</v>
      </c>
      <c r="AD40">
        <v>0</v>
      </c>
      <c r="AE40">
        <v>57.086511000000002</v>
      </c>
      <c r="AF40">
        <v>0</v>
      </c>
      <c r="AG40">
        <v>46.871969999999997</v>
      </c>
      <c r="AH40">
        <v>173.609779</v>
      </c>
      <c r="AI40">
        <v>17.662658</v>
      </c>
      <c r="AJ40">
        <v>0</v>
      </c>
      <c r="AK40">
        <v>65.590802999999994</v>
      </c>
      <c r="AL40">
        <v>75.105754000000005</v>
      </c>
      <c r="AM40">
        <v>0</v>
      </c>
      <c r="AN40">
        <v>1.1700060000000001</v>
      </c>
      <c r="AO40">
        <v>6.2396799999999999</v>
      </c>
      <c r="AP40">
        <v>11.739917</v>
      </c>
      <c r="AQ40">
        <v>0</v>
      </c>
      <c r="AR40">
        <v>39.938580000000002</v>
      </c>
      <c r="AS40">
        <v>36.552985</v>
      </c>
      <c r="AT40">
        <v>14.471802</v>
      </c>
      <c r="AU40">
        <v>0</v>
      </c>
      <c r="AV40">
        <v>0</v>
      </c>
      <c r="AW40">
        <v>0</v>
      </c>
      <c r="AX40">
        <v>0</v>
      </c>
      <c r="AY40">
        <v>8.0462260000000008</v>
      </c>
      <c r="AZ40">
        <v>9.8737750000000002</v>
      </c>
      <c r="BA40">
        <v>6.5073980000000002</v>
      </c>
      <c r="BB40">
        <v>5.1689480000000003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2164.7094070000003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365.62130000000002</v>
      </c>
      <c r="L41">
        <v>115.764</v>
      </c>
      <c r="M41">
        <v>60.965181000000001</v>
      </c>
      <c r="N41">
        <v>55.935718000000001</v>
      </c>
      <c r="O41">
        <v>122.808722</v>
      </c>
      <c r="P41">
        <v>116.832212</v>
      </c>
      <c r="Q41">
        <v>12.232396</v>
      </c>
      <c r="R41">
        <v>23.82809</v>
      </c>
      <c r="S41">
        <v>14.904615</v>
      </c>
      <c r="T41">
        <v>1.649637</v>
      </c>
      <c r="U41">
        <v>403.98741899999999</v>
      </c>
      <c r="V41">
        <v>12.814303000000001</v>
      </c>
      <c r="W41">
        <v>34.583530000000003</v>
      </c>
      <c r="X41">
        <v>113.51451299999999</v>
      </c>
      <c r="Y41">
        <v>0</v>
      </c>
      <c r="Z41">
        <v>12.581232</v>
      </c>
      <c r="AA41">
        <v>40.660252999999997</v>
      </c>
      <c r="AB41">
        <v>46.787784000000002</v>
      </c>
      <c r="AC41">
        <v>33.601709999999997</v>
      </c>
      <c r="AD41">
        <v>0</v>
      </c>
      <c r="AE41">
        <v>57.086511000000002</v>
      </c>
      <c r="AF41">
        <v>0</v>
      </c>
      <c r="AG41">
        <v>46.871969999999997</v>
      </c>
      <c r="AH41">
        <v>173.609779</v>
      </c>
      <c r="AI41">
        <v>17.662658</v>
      </c>
      <c r="AJ41">
        <v>0</v>
      </c>
      <c r="AK41">
        <v>65.590802999999994</v>
      </c>
      <c r="AL41">
        <v>71.742810000000006</v>
      </c>
      <c r="AM41">
        <v>0</v>
      </c>
      <c r="AN41">
        <v>1.1700060000000001</v>
      </c>
      <c r="AO41">
        <v>6.523301</v>
      </c>
      <c r="AP41">
        <v>6.7967940000000002</v>
      </c>
      <c r="AQ41">
        <v>0</v>
      </c>
      <c r="AR41">
        <v>39.938580000000002</v>
      </c>
      <c r="AS41">
        <v>36.552985</v>
      </c>
      <c r="AT41">
        <v>14.471802</v>
      </c>
      <c r="AU41">
        <v>0</v>
      </c>
      <c r="AV41">
        <v>0</v>
      </c>
      <c r="AW41">
        <v>0</v>
      </c>
      <c r="AX41">
        <v>0</v>
      </c>
      <c r="AY41">
        <v>8.0462260000000008</v>
      </c>
      <c r="AZ41">
        <v>9.8737750000000002</v>
      </c>
      <c r="BA41">
        <v>6.5073980000000002</v>
      </c>
      <c r="BB41">
        <v>5.1689480000000003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2156.6869610000003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365.62130000000002</v>
      </c>
      <c r="L42">
        <v>115.764</v>
      </c>
      <c r="M42">
        <v>60.965181000000001</v>
      </c>
      <c r="N42">
        <v>55.935718000000001</v>
      </c>
      <c r="O42">
        <v>122.808722</v>
      </c>
      <c r="P42">
        <v>116.832212</v>
      </c>
      <c r="Q42">
        <v>12.232396</v>
      </c>
      <c r="R42">
        <v>23.82809</v>
      </c>
      <c r="S42">
        <v>14.904615</v>
      </c>
      <c r="T42">
        <v>1.649637</v>
      </c>
      <c r="U42">
        <v>403.98741899999999</v>
      </c>
      <c r="V42">
        <v>12.814303000000001</v>
      </c>
      <c r="W42">
        <v>34.583530000000003</v>
      </c>
      <c r="X42">
        <v>113.51451299999999</v>
      </c>
      <c r="Y42">
        <v>0</v>
      </c>
      <c r="Z42">
        <v>12.581232</v>
      </c>
      <c r="AA42">
        <v>40.660252999999997</v>
      </c>
      <c r="AB42">
        <v>46.787784000000002</v>
      </c>
      <c r="AC42">
        <v>33.601709999999997</v>
      </c>
      <c r="AD42">
        <v>0</v>
      </c>
      <c r="AE42">
        <v>57.086511000000002</v>
      </c>
      <c r="AF42">
        <v>0</v>
      </c>
      <c r="AG42">
        <v>46.871969999999997</v>
      </c>
      <c r="AH42">
        <v>173.609779</v>
      </c>
      <c r="AI42">
        <v>17.662658</v>
      </c>
      <c r="AJ42">
        <v>0</v>
      </c>
      <c r="AK42">
        <v>65.590802999999994</v>
      </c>
      <c r="AL42">
        <v>71.742810000000006</v>
      </c>
      <c r="AM42">
        <v>0</v>
      </c>
      <c r="AN42">
        <v>1.1700060000000001</v>
      </c>
      <c r="AO42">
        <v>6.523301</v>
      </c>
      <c r="AP42">
        <v>9.8862459999999999</v>
      </c>
      <c r="AQ42">
        <v>0</v>
      </c>
      <c r="AR42">
        <v>39.938580000000002</v>
      </c>
      <c r="AS42">
        <v>36.552985</v>
      </c>
      <c r="AT42">
        <v>14.471802</v>
      </c>
      <c r="AU42">
        <v>0</v>
      </c>
      <c r="AV42">
        <v>0</v>
      </c>
      <c r="AW42">
        <v>0</v>
      </c>
      <c r="AX42">
        <v>0</v>
      </c>
      <c r="AY42">
        <v>8.0462260000000008</v>
      </c>
      <c r="AZ42">
        <v>9.8737750000000002</v>
      </c>
      <c r="BA42">
        <v>6.5073980000000002</v>
      </c>
      <c r="BB42">
        <v>5.1689480000000003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2159.776413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365.62130000000002</v>
      </c>
      <c r="L43">
        <v>115.764</v>
      </c>
      <c r="M43">
        <v>60.965181000000001</v>
      </c>
      <c r="N43">
        <v>45.145451999999999</v>
      </c>
      <c r="O43">
        <v>88.416684000000004</v>
      </c>
      <c r="P43">
        <v>106.96912</v>
      </c>
      <c r="Q43">
        <v>12.232396</v>
      </c>
      <c r="R43">
        <v>23.82809</v>
      </c>
      <c r="S43">
        <v>14.904615</v>
      </c>
      <c r="T43">
        <v>1.649637</v>
      </c>
      <c r="U43">
        <v>403.98741899999999</v>
      </c>
      <c r="V43">
        <v>12.814303000000001</v>
      </c>
      <c r="W43">
        <v>34.583530000000003</v>
      </c>
      <c r="X43">
        <v>113.51451299999999</v>
      </c>
      <c r="Y43">
        <v>0</v>
      </c>
      <c r="Z43">
        <v>12.581232</v>
      </c>
      <c r="AA43">
        <v>40.660252999999997</v>
      </c>
      <c r="AB43">
        <v>46.787784000000002</v>
      </c>
      <c r="AC43">
        <v>33.601709999999997</v>
      </c>
      <c r="AD43">
        <v>0</v>
      </c>
      <c r="AE43">
        <v>57.086511000000002</v>
      </c>
      <c r="AF43">
        <v>0</v>
      </c>
      <c r="AG43">
        <v>46.871969999999997</v>
      </c>
      <c r="AH43">
        <v>173.609779</v>
      </c>
      <c r="AI43">
        <v>17.662658</v>
      </c>
      <c r="AJ43">
        <v>0</v>
      </c>
      <c r="AK43">
        <v>65.590802999999994</v>
      </c>
      <c r="AL43">
        <v>71.742810000000006</v>
      </c>
      <c r="AM43">
        <v>0</v>
      </c>
      <c r="AN43">
        <v>1.1700060000000001</v>
      </c>
      <c r="AO43">
        <v>5.6724360000000003</v>
      </c>
      <c r="AP43">
        <v>9.8862459999999999</v>
      </c>
      <c r="AQ43">
        <v>0</v>
      </c>
      <c r="AR43">
        <v>46.861266999999998</v>
      </c>
      <c r="AS43">
        <v>36.552985</v>
      </c>
      <c r="AT43">
        <v>14.471802</v>
      </c>
      <c r="AU43">
        <v>0</v>
      </c>
      <c r="AV43">
        <v>0</v>
      </c>
      <c r="AW43">
        <v>0</v>
      </c>
      <c r="AX43">
        <v>0</v>
      </c>
      <c r="AY43">
        <v>8.0462260000000008</v>
      </c>
      <c r="AZ43">
        <v>9.8737750000000002</v>
      </c>
      <c r="BA43">
        <v>6.5073980000000002</v>
      </c>
      <c r="BB43">
        <v>5.1689480000000003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2110.8028390000004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365.62130000000002</v>
      </c>
      <c r="L44">
        <v>115.764</v>
      </c>
      <c r="M44">
        <v>60.965181000000001</v>
      </c>
      <c r="N44">
        <v>45.145451999999999</v>
      </c>
      <c r="O44">
        <v>88.416684000000004</v>
      </c>
      <c r="P44">
        <v>106.96912</v>
      </c>
      <c r="Q44">
        <v>12.232396</v>
      </c>
      <c r="R44">
        <v>23.82809</v>
      </c>
      <c r="S44">
        <v>14.904615</v>
      </c>
      <c r="T44">
        <v>1.649637</v>
      </c>
      <c r="U44">
        <v>403.98741899999999</v>
      </c>
      <c r="V44">
        <v>12.814303000000001</v>
      </c>
      <c r="W44">
        <v>34.583530000000003</v>
      </c>
      <c r="X44">
        <v>113.51451299999999</v>
      </c>
      <c r="Y44">
        <v>0</v>
      </c>
      <c r="Z44">
        <v>12.581232</v>
      </c>
      <c r="AA44">
        <v>40.660252999999997</v>
      </c>
      <c r="AB44">
        <v>46.787784000000002</v>
      </c>
      <c r="AC44">
        <v>33.601709999999997</v>
      </c>
      <c r="AD44">
        <v>0</v>
      </c>
      <c r="AE44">
        <v>57.086511000000002</v>
      </c>
      <c r="AF44">
        <v>0</v>
      </c>
      <c r="AG44">
        <v>46.871969999999997</v>
      </c>
      <c r="AH44">
        <v>173.609779</v>
      </c>
      <c r="AI44">
        <v>17.662658</v>
      </c>
      <c r="AJ44">
        <v>0</v>
      </c>
      <c r="AK44">
        <v>65.590802999999994</v>
      </c>
      <c r="AL44">
        <v>71.742810000000006</v>
      </c>
      <c r="AM44">
        <v>0</v>
      </c>
      <c r="AN44">
        <v>1.1700060000000001</v>
      </c>
      <c r="AO44">
        <v>5.6724360000000003</v>
      </c>
      <c r="AP44">
        <v>9.8862459999999999</v>
      </c>
      <c r="AQ44">
        <v>0</v>
      </c>
      <c r="AR44">
        <v>46.861266999999998</v>
      </c>
      <c r="AS44">
        <v>36.552985</v>
      </c>
      <c r="AT44">
        <v>14.471802</v>
      </c>
      <c r="AU44">
        <v>0</v>
      </c>
      <c r="AV44">
        <v>0</v>
      </c>
      <c r="AW44">
        <v>0</v>
      </c>
      <c r="AX44">
        <v>0</v>
      </c>
      <c r="AY44">
        <v>8.0462260000000008</v>
      </c>
      <c r="AZ44">
        <v>9.8737750000000002</v>
      </c>
      <c r="BA44">
        <v>6.5073980000000002</v>
      </c>
      <c r="BB44">
        <v>5.1689480000000003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2110.8028390000004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365.62130000000002</v>
      </c>
      <c r="L45">
        <v>115.764</v>
      </c>
      <c r="M45">
        <v>60.965181000000001</v>
      </c>
      <c r="N45">
        <v>74.211186999999995</v>
      </c>
      <c r="O45">
        <v>88.416684000000004</v>
      </c>
      <c r="P45">
        <v>116.832212</v>
      </c>
      <c r="Q45">
        <v>12.232396</v>
      </c>
      <c r="R45">
        <v>24.619143999999999</v>
      </c>
      <c r="S45">
        <v>14.904615</v>
      </c>
      <c r="T45">
        <v>1.649637</v>
      </c>
      <c r="U45">
        <v>403.98741899999999</v>
      </c>
      <c r="V45">
        <v>12.814303000000001</v>
      </c>
      <c r="W45">
        <v>34.583530000000003</v>
      </c>
      <c r="X45">
        <v>113.51451299999999</v>
      </c>
      <c r="Y45">
        <v>0</v>
      </c>
      <c r="Z45">
        <v>12.581232</v>
      </c>
      <c r="AA45">
        <v>40.660252999999997</v>
      </c>
      <c r="AB45">
        <v>46.787784000000002</v>
      </c>
      <c r="AC45">
        <v>33.601709999999997</v>
      </c>
      <c r="AD45">
        <v>0</v>
      </c>
      <c r="AE45">
        <v>57.086511000000002</v>
      </c>
      <c r="AF45">
        <v>0</v>
      </c>
      <c r="AG45">
        <v>46.871969999999997</v>
      </c>
      <c r="AH45">
        <v>173.609779</v>
      </c>
      <c r="AI45">
        <v>17.662658</v>
      </c>
      <c r="AJ45">
        <v>0</v>
      </c>
      <c r="AK45">
        <v>65.590802999999994</v>
      </c>
      <c r="AL45">
        <v>71.742810000000006</v>
      </c>
      <c r="AM45">
        <v>0</v>
      </c>
      <c r="AN45">
        <v>1.1700060000000001</v>
      </c>
      <c r="AO45">
        <v>7.2323560000000002</v>
      </c>
      <c r="AP45">
        <v>9.8862459999999999</v>
      </c>
      <c r="AQ45">
        <v>0</v>
      </c>
      <c r="AR45">
        <v>46.861266999999998</v>
      </c>
      <c r="AS45">
        <v>36.552985</v>
      </c>
      <c r="AT45">
        <v>14.471802</v>
      </c>
      <c r="AU45">
        <v>0</v>
      </c>
      <c r="AV45">
        <v>0</v>
      </c>
      <c r="AW45">
        <v>0</v>
      </c>
      <c r="AX45">
        <v>0</v>
      </c>
      <c r="AY45">
        <v>8.0462260000000008</v>
      </c>
      <c r="AZ45">
        <v>9.8737750000000002</v>
      </c>
      <c r="BA45">
        <v>6.5073980000000002</v>
      </c>
      <c r="BB45">
        <v>5.1689480000000003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2152.0826400000005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365.62130000000002</v>
      </c>
      <c r="L46">
        <v>115.764</v>
      </c>
      <c r="M46">
        <v>60.965181000000001</v>
      </c>
      <c r="N46">
        <v>77.620051000000004</v>
      </c>
      <c r="O46">
        <v>88.416684000000004</v>
      </c>
      <c r="P46">
        <v>116.832212</v>
      </c>
      <c r="Q46">
        <v>12.232396</v>
      </c>
      <c r="R46">
        <v>24.619143999999999</v>
      </c>
      <c r="S46">
        <v>14.904615</v>
      </c>
      <c r="T46">
        <v>1.649637</v>
      </c>
      <c r="U46">
        <v>403.98741899999999</v>
      </c>
      <c r="V46">
        <v>12.814303000000001</v>
      </c>
      <c r="W46">
        <v>34.583530000000003</v>
      </c>
      <c r="X46">
        <v>113.51451299999999</v>
      </c>
      <c r="Y46">
        <v>0</v>
      </c>
      <c r="Z46">
        <v>12.581232</v>
      </c>
      <c r="AA46">
        <v>40.660252999999997</v>
      </c>
      <c r="AB46">
        <v>46.787784000000002</v>
      </c>
      <c r="AC46">
        <v>33.601709999999997</v>
      </c>
      <c r="AD46">
        <v>0</v>
      </c>
      <c r="AE46">
        <v>57.086511000000002</v>
      </c>
      <c r="AF46">
        <v>0</v>
      </c>
      <c r="AG46">
        <v>46.871969999999997</v>
      </c>
      <c r="AH46">
        <v>173.609779</v>
      </c>
      <c r="AI46">
        <v>17.662658</v>
      </c>
      <c r="AJ46">
        <v>0</v>
      </c>
      <c r="AK46">
        <v>65.590802999999994</v>
      </c>
      <c r="AL46">
        <v>71.742810000000006</v>
      </c>
      <c r="AM46">
        <v>0</v>
      </c>
      <c r="AN46">
        <v>1.1700060000000001</v>
      </c>
      <c r="AO46">
        <v>7.2323560000000002</v>
      </c>
      <c r="AP46">
        <v>9.8862459999999999</v>
      </c>
      <c r="AQ46">
        <v>0</v>
      </c>
      <c r="AR46">
        <v>46.861266999999998</v>
      </c>
      <c r="AS46">
        <v>36.552985</v>
      </c>
      <c r="AT46">
        <v>14.471802</v>
      </c>
      <c r="AU46">
        <v>0</v>
      </c>
      <c r="AV46">
        <v>0</v>
      </c>
      <c r="AW46">
        <v>0</v>
      </c>
      <c r="AX46">
        <v>0</v>
      </c>
      <c r="AY46">
        <v>8.0462260000000008</v>
      </c>
      <c r="AZ46">
        <v>9.8737750000000002</v>
      </c>
      <c r="BA46">
        <v>6.5073980000000002</v>
      </c>
      <c r="BB46">
        <v>5.1689480000000003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2155.4915040000005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365.62130000000002</v>
      </c>
      <c r="L47">
        <v>115.764</v>
      </c>
      <c r="M47">
        <v>90.983750999999998</v>
      </c>
      <c r="N47">
        <v>93.223012999999995</v>
      </c>
      <c r="O47">
        <v>122.808722</v>
      </c>
      <c r="P47">
        <v>116.832212</v>
      </c>
      <c r="Q47">
        <v>12.232396</v>
      </c>
      <c r="R47">
        <v>24.619143999999999</v>
      </c>
      <c r="S47">
        <v>14.904615</v>
      </c>
      <c r="T47">
        <v>1.649637</v>
      </c>
      <c r="U47">
        <v>403.98741899999999</v>
      </c>
      <c r="V47">
        <v>12.814303000000001</v>
      </c>
      <c r="W47">
        <v>34.583530000000003</v>
      </c>
      <c r="X47">
        <v>113.51451299999999</v>
      </c>
      <c r="Y47">
        <v>0</v>
      </c>
      <c r="Z47">
        <v>12.581232</v>
      </c>
      <c r="AA47">
        <v>40.660252999999997</v>
      </c>
      <c r="AB47">
        <v>46.787784000000002</v>
      </c>
      <c r="AC47">
        <v>33.601709999999997</v>
      </c>
      <c r="AD47">
        <v>0</v>
      </c>
      <c r="AE47">
        <v>57.086511000000002</v>
      </c>
      <c r="AF47">
        <v>0</v>
      </c>
      <c r="AG47">
        <v>46.871969999999997</v>
      </c>
      <c r="AH47">
        <v>173.609779</v>
      </c>
      <c r="AI47">
        <v>16.190769</v>
      </c>
      <c r="AJ47">
        <v>0</v>
      </c>
      <c r="AK47">
        <v>65.590802999999994</v>
      </c>
      <c r="AL47">
        <v>49.323182000000003</v>
      </c>
      <c r="AM47">
        <v>0</v>
      </c>
      <c r="AN47">
        <v>1.1700060000000001</v>
      </c>
      <c r="AO47">
        <v>6.2396799999999999</v>
      </c>
      <c r="AP47">
        <v>10.380558000000001</v>
      </c>
      <c r="AQ47">
        <v>0</v>
      </c>
      <c r="AR47">
        <v>46.861266999999998</v>
      </c>
      <c r="AS47">
        <v>36.552985</v>
      </c>
      <c r="AT47">
        <v>14.471802</v>
      </c>
      <c r="AU47">
        <v>0</v>
      </c>
      <c r="AV47">
        <v>0</v>
      </c>
      <c r="AW47">
        <v>0</v>
      </c>
      <c r="AX47">
        <v>0</v>
      </c>
      <c r="AY47">
        <v>8.0462260000000008</v>
      </c>
      <c r="AZ47">
        <v>9.8737750000000002</v>
      </c>
      <c r="BA47">
        <v>6.5073980000000002</v>
      </c>
      <c r="BB47">
        <v>5.1689480000000003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2211.1151929999996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365.62130000000002</v>
      </c>
      <c r="L48">
        <v>115.764</v>
      </c>
      <c r="M48">
        <v>91.077520000000007</v>
      </c>
      <c r="N48">
        <v>93.223012999999995</v>
      </c>
      <c r="O48">
        <v>122.808722</v>
      </c>
      <c r="P48">
        <v>116.832212</v>
      </c>
      <c r="Q48">
        <v>12.232396</v>
      </c>
      <c r="R48">
        <v>24.619143999999999</v>
      </c>
      <c r="S48">
        <v>14.904615</v>
      </c>
      <c r="T48">
        <v>1.649637</v>
      </c>
      <c r="U48">
        <v>403.98741899999999</v>
      </c>
      <c r="V48">
        <v>12.814303000000001</v>
      </c>
      <c r="W48">
        <v>34.583530000000003</v>
      </c>
      <c r="X48">
        <v>113.51451299999999</v>
      </c>
      <c r="Y48">
        <v>0</v>
      </c>
      <c r="Z48">
        <v>12.581232</v>
      </c>
      <c r="AA48">
        <v>40.660252999999997</v>
      </c>
      <c r="AB48">
        <v>46.787784000000002</v>
      </c>
      <c r="AC48">
        <v>33.601709999999997</v>
      </c>
      <c r="AD48">
        <v>0</v>
      </c>
      <c r="AE48">
        <v>57.086511000000002</v>
      </c>
      <c r="AF48">
        <v>0</v>
      </c>
      <c r="AG48">
        <v>46.871969999999997</v>
      </c>
      <c r="AH48">
        <v>173.609779</v>
      </c>
      <c r="AI48">
        <v>16.190769</v>
      </c>
      <c r="AJ48">
        <v>0</v>
      </c>
      <c r="AK48">
        <v>65.590802999999994</v>
      </c>
      <c r="AL48">
        <v>49.323182000000003</v>
      </c>
      <c r="AM48">
        <v>0</v>
      </c>
      <c r="AN48">
        <v>1.1700060000000001</v>
      </c>
      <c r="AO48">
        <v>6.2396799999999999</v>
      </c>
      <c r="AP48">
        <v>10.380558000000001</v>
      </c>
      <c r="AQ48">
        <v>0</v>
      </c>
      <c r="AR48">
        <v>46.861266999999998</v>
      </c>
      <c r="AS48">
        <v>36.552985</v>
      </c>
      <c r="AT48">
        <v>14.471802</v>
      </c>
      <c r="AU48">
        <v>0</v>
      </c>
      <c r="AV48">
        <v>0</v>
      </c>
      <c r="AW48">
        <v>0</v>
      </c>
      <c r="AX48">
        <v>0</v>
      </c>
      <c r="AY48">
        <v>8.0462260000000008</v>
      </c>
      <c r="AZ48">
        <v>9.8737750000000002</v>
      </c>
      <c r="BA48">
        <v>6.5073980000000002</v>
      </c>
      <c r="BB48">
        <v>5.1689480000000003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2211.2089619999997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365.62130000000002</v>
      </c>
      <c r="L49">
        <v>115.764</v>
      </c>
      <c r="M49">
        <v>91.077520000000007</v>
      </c>
      <c r="N49">
        <v>99.439154000000002</v>
      </c>
      <c r="O49">
        <v>122.808722</v>
      </c>
      <c r="P49">
        <v>116.832212</v>
      </c>
      <c r="Q49">
        <v>12.232396</v>
      </c>
      <c r="R49">
        <v>24.619143999999999</v>
      </c>
      <c r="S49">
        <v>14.904615</v>
      </c>
      <c r="T49">
        <v>1.649637</v>
      </c>
      <c r="U49">
        <v>403.98741899999999</v>
      </c>
      <c r="V49">
        <v>11.045814999999999</v>
      </c>
      <c r="W49">
        <v>34.583530000000003</v>
      </c>
      <c r="X49">
        <v>113.51451299999999</v>
      </c>
      <c r="Y49">
        <v>0</v>
      </c>
      <c r="Z49">
        <v>12.581232</v>
      </c>
      <c r="AA49">
        <v>40.660252999999997</v>
      </c>
      <c r="AB49">
        <v>46.787784000000002</v>
      </c>
      <c r="AC49">
        <v>33.601709999999997</v>
      </c>
      <c r="AD49">
        <v>0</v>
      </c>
      <c r="AE49">
        <v>57.086511000000002</v>
      </c>
      <c r="AF49">
        <v>0</v>
      </c>
      <c r="AG49">
        <v>46.871969999999997</v>
      </c>
      <c r="AH49">
        <v>173.609779</v>
      </c>
      <c r="AI49">
        <v>16.190769</v>
      </c>
      <c r="AJ49">
        <v>0</v>
      </c>
      <c r="AK49">
        <v>65.590802999999994</v>
      </c>
      <c r="AL49">
        <v>49.323182000000003</v>
      </c>
      <c r="AM49">
        <v>0</v>
      </c>
      <c r="AN49">
        <v>1.1700060000000001</v>
      </c>
      <c r="AO49">
        <v>6.2396799999999999</v>
      </c>
      <c r="AP49">
        <v>10.380558000000001</v>
      </c>
      <c r="AQ49">
        <v>0</v>
      </c>
      <c r="AR49">
        <v>29.820806000000001</v>
      </c>
      <c r="AS49">
        <v>36.552985</v>
      </c>
      <c r="AT49">
        <v>14.471802</v>
      </c>
      <c r="AU49">
        <v>0</v>
      </c>
      <c r="AV49">
        <v>0</v>
      </c>
      <c r="AW49">
        <v>0</v>
      </c>
      <c r="AX49">
        <v>0</v>
      </c>
      <c r="AY49">
        <v>8.0462260000000008</v>
      </c>
      <c r="AZ49">
        <v>9.8737750000000002</v>
      </c>
      <c r="BA49">
        <v>6.5073980000000002</v>
      </c>
      <c r="BB49">
        <v>5.1689480000000003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2198.6161540000003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365.62130000000002</v>
      </c>
      <c r="L50">
        <v>115.764</v>
      </c>
      <c r="M50">
        <v>91.077520000000007</v>
      </c>
      <c r="N50">
        <v>105.655295</v>
      </c>
      <c r="O50">
        <v>122.808722</v>
      </c>
      <c r="P50">
        <v>116.832212</v>
      </c>
      <c r="Q50">
        <v>12.232396</v>
      </c>
      <c r="R50">
        <v>24.619143999999999</v>
      </c>
      <c r="S50">
        <v>14.904615</v>
      </c>
      <c r="T50">
        <v>1.649637</v>
      </c>
      <c r="U50">
        <v>403.98741899999999</v>
      </c>
      <c r="V50">
        <v>11.045814999999999</v>
      </c>
      <c r="W50">
        <v>30.247492999999999</v>
      </c>
      <c r="X50">
        <v>96.855879999999999</v>
      </c>
      <c r="Y50">
        <v>0</v>
      </c>
      <c r="Z50">
        <v>12.581232</v>
      </c>
      <c r="AA50">
        <v>40.660252999999997</v>
      </c>
      <c r="AB50">
        <v>46.787784000000002</v>
      </c>
      <c r="AC50">
        <v>33.601709999999997</v>
      </c>
      <c r="AD50">
        <v>0</v>
      </c>
      <c r="AE50">
        <v>57.086511000000002</v>
      </c>
      <c r="AF50">
        <v>0</v>
      </c>
      <c r="AG50">
        <v>46.871969999999997</v>
      </c>
      <c r="AH50">
        <v>173.609779</v>
      </c>
      <c r="AI50">
        <v>0</v>
      </c>
      <c r="AJ50">
        <v>0</v>
      </c>
      <c r="AK50">
        <v>65.590802999999994</v>
      </c>
      <c r="AL50">
        <v>49.323182000000003</v>
      </c>
      <c r="AM50">
        <v>0</v>
      </c>
      <c r="AN50">
        <v>1.1700060000000001</v>
      </c>
      <c r="AO50">
        <v>6.2396799999999999</v>
      </c>
      <c r="AP50">
        <v>10.380558000000001</v>
      </c>
      <c r="AQ50">
        <v>0</v>
      </c>
      <c r="AR50">
        <v>29.820806000000001</v>
      </c>
      <c r="AS50">
        <v>36.552985</v>
      </c>
      <c r="AT50">
        <v>14.471802</v>
      </c>
      <c r="AU50">
        <v>0</v>
      </c>
      <c r="AV50">
        <v>0</v>
      </c>
      <c r="AW50">
        <v>0</v>
      </c>
      <c r="AX50">
        <v>0</v>
      </c>
      <c r="AY50">
        <v>8.0462260000000008</v>
      </c>
      <c r="AZ50">
        <v>9.8737750000000002</v>
      </c>
      <c r="BA50">
        <v>6.5073980000000002</v>
      </c>
      <c r="BB50">
        <v>5.1689480000000003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2167.6468560000003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365.62130000000002</v>
      </c>
      <c r="L51">
        <v>115.764</v>
      </c>
      <c r="M51">
        <v>72.851686999999998</v>
      </c>
      <c r="N51">
        <v>111.871436</v>
      </c>
      <c r="O51">
        <v>122.808722</v>
      </c>
      <c r="P51">
        <v>116.832212</v>
      </c>
      <c r="Q51">
        <v>12.232396</v>
      </c>
      <c r="R51">
        <v>24.619143999999999</v>
      </c>
      <c r="S51">
        <v>14.904615</v>
      </c>
      <c r="T51">
        <v>1.649637</v>
      </c>
      <c r="U51">
        <v>403.98741899999999</v>
      </c>
      <c r="V51">
        <v>11.045814999999999</v>
      </c>
      <c r="W51">
        <v>24.715613999999999</v>
      </c>
      <c r="X51">
        <v>78.690579</v>
      </c>
      <c r="Y51">
        <v>0</v>
      </c>
      <c r="Z51">
        <v>12.581232</v>
      </c>
      <c r="AA51">
        <v>40.660252999999997</v>
      </c>
      <c r="AB51">
        <v>46.787784000000002</v>
      </c>
      <c r="AC51">
        <v>33.601709999999997</v>
      </c>
      <c r="AD51">
        <v>0</v>
      </c>
      <c r="AE51">
        <v>57.086511000000002</v>
      </c>
      <c r="AF51">
        <v>0</v>
      </c>
      <c r="AG51">
        <v>46.871969999999997</v>
      </c>
      <c r="AH51">
        <v>173.609779</v>
      </c>
      <c r="AI51">
        <v>0</v>
      </c>
      <c r="AJ51">
        <v>0</v>
      </c>
      <c r="AK51">
        <v>65.590802999999994</v>
      </c>
      <c r="AL51">
        <v>49.323182000000003</v>
      </c>
      <c r="AM51">
        <v>0</v>
      </c>
      <c r="AN51">
        <v>1.1700060000000001</v>
      </c>
      <c r="AO51">
        <v>6.2396799999999999</v>
      </c>
      <c r="AP51">
        <v>10.380558000000001</v>
      </c>
      <c r="AQ51">
        <v>0</v>
      </c>
      <c r="AR51">
        <v>29.820806000000001</v>
      </c>
      <c r="AS51">
        <v>36.552985</v>
      </c>
      <c r="AT51">
        <v>14.471802</v>
      </c>
      <c r="AU51">
        <v>0</v>
      </c>
      <c r="AV51">
        <v>0</v>
      </c>
      <c r="AW51">
        <v>0</v>
      </c>
      <c r="AX51">
        <v>0</v>
      </c>
      <c r="AY51">
        <v>8.0462260000000008</v>
      </c>
      <c r="AZ51">
        <v>9.8737750000000002</v>
      </c>
      <c r="BA51">
        <v>6.5073980000000002</v>
      </c>
      <c r="BB51">
        <v>5.1689480000000003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2131.9399840000001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365.62130000000002</v>
      </c>
      <c r="L52">
        <v>115.764</v>
      </c>
      <c r="M52">
        <v>60.993158000000001</v>
      </c>
      <c r="N52">
        <v>117.14564300000001</v>
      </c>
      <c r="O52">
        <v>122.808722</v>
      </c>
      <c r="P52">
        <v>116.832212</v>
      </c>
      <c r="Q52">
        <v>12.232396</v>
      </c>
      <c r="R52">
        <v>24.619143999999999</v>
      </c>
      <c r="S52">
        <v>14.904615</v>
      </c>
      <c r="T52">
        <v>1.649637</v>
      </c>
      <c r="U52">
        <v>403.98741899999999</v>
      </c>
      <c r="V52">
        <v>11.045814999999999</v>
      </c>
      <c r="W52">
        <v>24.715613999999999</v>
      </c>
      <c r="X52">
        <v>78.690579</v>
      </c>
      <c r="Y52">
        <v>0</v>
      </c>
      <c r="Z52">
        <v>12.581232</v>
      </c>
      <c r="AA52">
        <v>40.660252999999997</v>
      </c>
      <c r="AB52">
        <v>46.787784000000002</v>
      </c>
      <c r="AC52">
        <v>33.601709999999997</v>
      </c>
      <c r="AD52">
        <v>0</v>
      </c>
      <c r="AE52">
        <v>57.086511000000002</v>
      </c>
      <c r="AF52">
        <v>0</v>
      </c>
      <c r="AG52">
        <v>46.871969999999997</v>
      </c>
      <c r="AH52">
        <v>173.609779</v>
      </c>
      <c r="AI52">
        <v>0</v>
      </c>
      <c r="AJ52">
        <v>0</v>
      </c>
      <c r="AK52">
        <v>65.590802999999994</v>
      </c>
      <c r="AL52">
        <v>49.323182000000003</v>
      </c>
      <c r="AM52">
        <v>0</v>
      </c>
      <c r="AN52">
        <v>1.1700060000000001</v>
      </c>
      <c r="AO52">
        <v>6.2396799999999999</v>
      </c>
      <c r="AP52">
        <v>10.380558000000001</v>
      </c>
      <c r="AQ52">
        <v>0</v>
      </c>
      <c r="AR52">
        <v>29.820806000000001</v>
      </c>
      <c r="AS52">
        <v>36.552985</v>
      </c>
      <c r="AT52">
        <v>14.471802</v>
      </c>
      <c r="AU52">
        <v>0</v>
      </c>
      <c r="AV52">
        <v>0</v>
      </c>
      <c r="AW52">
        <v>0</v>
      </c>
      <c r="AX52">
        <v>0</v>
      </c>
      <c r="AY52">
        <v>8.0462260000000008</v>
      </c>
      <c r="AZ52">
        <v>9.8737750000000002</v>
      </c>
      <c r="BA52">
        <v>6.5073980000000002</v>
      </c>
      <c r="BB52">
        <v>5.1689480000000003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2125.3556619999999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366.58600000000001</v>
      </c>
      <c r="L53">
        <v>115.764</v>
      </c>
      <c r="M53">
        <v>60.993158000000001</v>
      </c>
      <c r="N53">
        <v>101.553969</v>
      </c>
      <c r="O53">
        <v>109.13389599999999</v>
      </c>
      <c r="P53">
        <v>116.832212</v>
      </c>
      <c r="Q53">
        <v>12.5411</v>
      </c>
      <c r="R53">
        <v>24.1175</v>
      </c>
      <c r="S53">
        <v>14.95285</v>
      </c>
      <c r="T53">
        <v>1.649637</v>
      </c>
      <c r="U53">
        <v>403.98741899999999</v>
      </c>
      <c r="V53">
        <v>11.5764</v>
      </c>
      <c r="W53">
        <v>25.0822</v>
      </c>
      <c r="X53">
        <v>107.113921</v>
      </c>
      <c r="Y53">
        <v>0</v>
      </c>
      <c r="Z53">
        <v>12.581232</v>
      </c>
      <c r="AA53">
        <v>40.660252999999997</v>
      </c>
      <c r="AB53">
        <v>46.787784000000002</v>
      </c>
      <c r="AC53">
        <v>33.601709999999997</v>
      </c>
      <c r="AD53">
        <v>0</v>
      </c>
      <c r="AE53">
        <v>57.086511000000002</v>
      </c>
      <c r="AF53">
        <v>0</v>
      </c>
      <c r="AG53">
        <v>46.871969999999997</v>
      </c>
      <c r="AH53">
        <v>173.609779</v>
      </c>
      <c r="AI53">
        <v>0</v>
      </c>
      <c r="AJ53">
        <v>0</v>
      </c>
      <c r="AK53">
        <v>65.590802999999994</v>
      </c>
      <c r="AL53">
        <v>49.323182000000003</v>
      </c>
      <c r="AM53">
        <v>0</v>
      </c>
      <c r="AN53">
        <v>1.1700060000000001</v>
      </c>
      <c r="AO53">
        <v>6.2396799999999999</v>
      </c>
      <c r="AP53">
        <v>10.380558000000001</v>
      </c>
      <c r="AQ53">
        <v>0</v>
      </c>
      <c r="AR53">
        <v>29.820806000000001</v>
      </c>
      <c r="AS53">
        <v>36.552985</v>
      </c>
      <c r="AT53">
        <v>14.471802</v>
      </c>
      <c r="AU53">
        <v>0</v>
      </c>
      <c r="AV53">
        <v>0</v>
      </c>
      <c r="AW53">
        <v>0</v>
      </c>
      <c r="AX53">
        <v>0</v>
      </c>
      <c r="AY53">
        <v>8.0462260000000008</v>
      </c>
      <c r="AZ53">
        <v>9.8737750000000002</v>
      </c>
      <c r="BA53">
        <v>6.5073980000000002</v>
      </c>
      <c r="BB53">
        <v>5.1689480000000003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2126.2296700000002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366.58600000000001</v>
      </c>
      <c r="L54">
        <v>115.764</v>
      </c>
      <c r="M54">
        <v>91.077520000000007</v>
      </c>
      <c r="N54">
        <v>101.553969</v>
      </c>
      <c r="O54">
        <v>98.062236999999996</v>
      </c>
      <c r="P54">
        <v>116.832212</v>
      </c>
      <c r="Q54">
        <v>12.5411</v>
      </c>
      <c r="R54">
        <v>24.1175</v>
      </c>
      <c r="S54">
        <v>14.95285</v>
      </c>
      <c r="T54">
        <v>1.649637</v>
      </c>
      <c r="U54">
        <v>403.98741899999999</v>
      </c>
      <c r="V54">
        <v>11.5764</v>
      </c>
      <c r="W54">
        <v>32.877941</v>
      </c>
      <c r="X54">
        <v>107.113921</v>
      </c>
      <c r="Y54">
        <v>0</v>
      </c>
      <c r="Z54">
        <v>12.581232</v>
      </c>
      <c r="AA54">
        <v>40.660252999999997</v>
      </c>
      <c r="AB54">
        <v>46.787784000000002</v>
      </c>
      <c r="AC54">
        <v>33.601709999999997</v>
      </c>
      <c r="AD54">
        <v>0</v>
      </c>
      <c r="AE54">
        <v>57.086511000000002</v>
      </c>
      <c r="AF54">
        <v>0</v>
      </c>
      <c r="AG54">
        <v>46.871969999999997</v>
      </c>
      <c r="AH54">
        <v>173.609779</v>
      </c>
      <c r="AI54">
        <v>0</v>
      </c>
      <c r="AJ54">
        <v>0</v>
      </c>
      <c r="AK54">
        <v>65.590802999999994</v>
      </c>
      <c r="AL54">
        <v>49.323182000000003</v>
      </c>
      <c r="AM54">
        <v>0</v>
      </c>
      <c r="AN54">
        <v>1.1700060000000001</v>
      </c>
      <c r="AO54">
        <v>6.2396799999999999</v>
      </c>
      <c r="AP54">
        <v>10.380558000000001</v>
      </c>
      <c r="AQ54">
        <v>0</v>
      </c>
      <c r="AR54">
        <v>29.820806000000001</v>
      </c>
      <c r="AS54">
        <v>36.552985</v>
      </c>
      <c r="AT54">
        <v>14.471802</v>
      </c>
      <c r="AU54">
        <v>0</v>
      </c>
      <c r="AV54">
        <v>0</v>
      </c>
      <c r="AW54">
        <v>0</v>
      </c>
      <c r="AX54">
        <v>0</v>
      </c>
      <c r="AY54">
        <v>8.0462260000000008</v>
      </c>
      <c r="AZ54">
        <v>9.8737750000000002</v>
      </c>
      <c r="BA54">
        <v>6.5073980000000002</v>
      </c>
      <c r="BB54">
        <v>5.1689480000000003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2153.038114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366.58600000000001</v>
      </c>
      <c r="L55">
        <v>115.764</v>
      </c>
      <c r="M55">
        <v>91.077520000000007</v>
      </c>
      <c r="N55">
        <v>101.553969</v>
      </c>
      <c r="O55">
        <v>98.062236999999996</v>
      </c>
      <c r="P55">
        <v>129.2698</v>
      </c>
      <c r="Q55">
        <v>12.5411</v>
      </c>
      <c r="R55">
        <v>24.1175</v>
      </c>
      <c r="S55">
        <v>14.95285</v>
      </c>
      <c r="T55">
        <v>1.649637</v>
      </c>
      <c r="U55">
        <v>403.98741899999999</v>
      </c>
      <c r="V55">
        <v>11.5764</v>
      </c>
      <c r="W55">
        <v>32.877941</v>
      </c>
      <c r="X55">
        <v>107.113921</v>
      </c>
      <c r="Y55">
        <v>0</v>
      </c>
      <c r="Z55">
        <v>12.581232</v>
      </c>
      <c r="AA55">
        <v>40.660252999999997</v>
      </c>
      <c r="AB55">
        <v>46.787784000000002</v>
      </c>
      <c r="AC55">
        <v>33.601709999999997</v>
      </c>
      <c r="AD55">
        <v>0</v>
      </c>
      <c r="AE55">
        <v>57.086511000000002</v>
      </c>
      <c r="AF55">
        <v>0</v>
      </c>
      <c r="AG55">
        <v>46.871969999999997</v>
      </c>
      <c r="AH55">
        <v>173.609779</v>
      </c>
      <c r="AI55">
        <v>0</v>
      </c>
      <c r="AJ55">
        <v>0</v>
      </c>
      <c r="AK55">
        <v>65.590802999999994</v>
      </c>
      <c r="AL55">
        <v>62.774957999999998</v>
      </c>
      <c r="AM55">
        <v>0</v>
      </c>
      <c r="AN55">
        <v>1.1700060000000001</v>
      </c>
      <c r="AO55">
        <v>6.2396799999999999</v>
      </c>
      <c r="AP55">
        <v>10.380558000000001</v>
      </c>
      <c r="AQ55">
        <v>0</v>
      </c>
      <c r="AR55">
        <v>29.820806000000001</v>
      </c>
      <c r="AS55">
        <v>36.552985</v>
      </c>
      <c r="AT55">
        <v>14.471802</v>
      </c>
      <c r="AU55">
        <v>0</v>
      </c>
      <c r="AV55">
        <v>0</v>
      </c>
      <c r="AW55">
        <v>0</v>
      </c>
      <c r="AX55">
        <v>0</v>
      </c>
      <c r="AY55">
        <v>8.0462260000000008</v>
      </c>
      <c r="AZ55">
        <v>9.8737750000000002</v>
      </c>
      <c r="BA55">
        <v>6.5073980000000002</v>
      </c>
      <c r="BB55">
        <v>5.1689480000000003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2178.9274780000001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366.58600000000001</v>
      </c>
      <c r="L56">
        <v>115.764</v>
      </c>
      <c r="M56">
        <v>91.077520000000007</v>
      </c>
      <c r="N56">
        <v>101.553969</v>
      </c>
      <c r="O56">
        <v>98.062236999999996</v>
      </c>
      <c r="P56">
        <v>129.2698</v>
      </c>
      <c r="Q56">
        <v>12.5411</v>
      </c>
      <c r="R56">
        <v>24.1175</v>
      </c>
      <c r="S56">
        <v>14.95285</v>
      </c>
      <c r="T56">
        <v>1.649637</v>
      </c>
      <c r="U56">
        <v>403.98741899999999</v>
      </c>
      <c r="V56">
        <v>11.5764</v>
      </c>
      <c r="W56">
        <v>32.877941</v>
      </c>
      <c r="X56">
        <v>107.113921</v>
      </c>
      <c r="Y56">
        <v>0</v>
      </c>
      <c r="Z56">
        <v>12.581232</v>
      </c>
      <c r="AA56">
        <v>40.660252999999997</v>
      </c>
      <c r="AB56">
        <v>46.787784000000002</v>
      </c>
      <c r="AC56">
        <v>33.601709999999997</v>
      </c>
      <c r="AD56">
        <v>0</v>
      </c>
      <c r="AE56">
        <v>57.086511000000002</v>
      </c>
      <c r="AF56">
        <v>0</v>
      </c>
      <c r="AG56">
        <v>46.871969999999997</v>
      </c>
      <c r="AH56">
        <v>173.609779</v>
      </c>
      <c r="AI56">
        <v>0</v>
      </c>
      <c r="AJ56">
        <v>0</v>
      </c>
      <c r="AK56">
        <v>65.590802999999994</v>
      </c>
      <c r="AL56">
        <v>73.984772000000007</v>
      </c>
      <c r="AM56">
        <v>0</v>
      </c>
      <c r="AN56">
        <v>1.1700060000000001</v>
      </c>
      <c r="AO56">
        <v>6.2396799999999999</v>
      </c>
      <c r="AP56">
        <v>10.380558000000001</v>
      </c>
      <c r="AQ56">
        <v>0</v>
      </c>
      <c r="AR56">
        <v>29.820806000000001</v>
      </c>
      <c r="AS56">
        <v>36.552985</v>
      </c>
      <c r="AT56">
        <v>14.471802</v>
      </c>
      <c r="AU56">
        <v>0</v>
      </c>
      <c r="AV56">
        <v>0</v>
      </c>
      <c r="AW56">
        <v>0</v>
      </c>
      <c r="AX56">
        <v>0</v>
      </c>
      <c r="AY56">
        <v>8.0462260000000008</v>
      </c>
      <c r="AZ56">
        <v>9.8737750000000002</v>
      </c>
      <c r="BA56">
        <v>6.5073980000000002</v>
      </c>
      <c r="BB56">
        <v>5.1689480000000003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2190.1372919999999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365.62130000000002</v>
      </c>
      <c r="L57">
        <v>115.764</v>
      </c>
      <c r="M57">
        <v>91.077520000000007</v>
      </c>
      <c r="N57">
        <v>101.081266</v>
      </c>
      <c r="O57">
        <v>97.213301000000001</v>
      </c>
      <c r="P57">
        <v>98.959890999999999</v>
      </c>
      <c r="Q57">
        <v>12.5411</v>
      </c>
      <c r="R57">
        <v>24.1175</v>
      </c>
      <c r="S57">
        <v>14.95285</v>
      </c>
      <c r="T57">
        <v>1.649637</v>
      </c>
      <c r="U57">
        <v>403.98741899999999</v>
      </c>
      <c r="V57">
        <v>11.5764</v>
      </c>
      <c r="W57">
        <v>32.877941</v>
      </c>
      <c r="X57">
        <v>107.113921</v>
      </c>
      <c r="Y57">
        <v>0</v>
      </c>
      <c r="Z57">
        <v>12.581232</v>
      </c>
      <c r="AA57">
        <v>40.660252999999997</v>
      </c>
      <c r="AB57">
        <v>46.787784000000002</v>
      </c>
      <c r="AC57">
        <v>33.601709999999997</v>
      </c>
      <c r="AD57">
        <v>0</v>
      </c>
      <c r="AE57">
        <v>57.086511000000002</v>
      </c>
      <c r="AF57">
        <v>0</v>
      </c>
      <c r="AG57">
        <v>46.871969999999997</v>
      </c>
      <c r="AH57">
        <v>173.609779</v>
      </c>
      <c r="AI57">
        <v>0</v>
      </c>
      <c r="AJ57">
        <v>0</v>
      </c>
      <c r="AK57">
        <v>65.590802999999994</v>
      </c>
      <c r="AL57">
        <v>73.984772000000007</v>
      </c>
      <c r="AM57">
        <v>0</v>
      </c>
      <c r="AN57">
        <v>1.1700060000000001</v>
      </c>
      <c r="AO57">
        <v>6.2396799999999999</v>
      </c>
      <c r="AP57">
        <v>10.380558000000001</v>
      </c>
      <c r="AQ57">
        <v>0</v>
      </c>
      <c r="AR57">
        <v>29.820806000000001</v>
      </c>
      <c r="AS57">
        <v>36.552985</v>
      </c>
      <c r="AT57">
        <v>14.471802</v>
      </c>
      <c r="AU57">
        <v>0</v>
      </c>
      <c r="AV57">
        <v>0</v>
      </c>
      <c r="AW57">
        <v>0</v>
      </c>
      <c r="AX57">
        <v>0</v>
      </c>
      <c r="AY57">
        <v>8.0462260000000008</v>
      </c>
      <c r="AZ57">
        <v>9.8737750000000002</v>
      </c>
      <c r="BA57">
        <v>6.5073980000000002</v>
      </c>
      <c r="BB57">
        <v>5.1689480000000003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2157.5410440000001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365.62130000000002</v>
      </c>
      <c r="L58">
        <v>115.764</v>
      </c>
      <c r="M58">
        <v>91.077520000000007</v>
      </c>
      <c r="N58">
        <v>101.081266</v>
      </c>
      <c r="O58">
        <v>97.213301000000001</v>
      </c>
      <c r="P58">
        <v>99.296475000000001</v>
      </c>
      <c r="Q58">
        <v>12.5411</v>
      </c>
      <c r="R58">
        <v>24.1175</v>
      </c>
      <c r="S58">
        <v>14.95285</v>
      </c>
      <c r="T58">
        <v>1.649637</v>
      </c>
      <c r="U58">
        <v>403.98741899999999</v>
      </c>
      <c r="V58">
        <v>11.5764</v>
      </c>
      <c r="W58">
        <v>32.877941</v>
      </c>
      <c r="X58">
        <v>107.113921</v>
      </c>
      <c r="Y58">
        <v>0</v>
      </c>
      <c r="Z58">
        <v>12.581232</v>
      </c>
      <c r="AA58">
        <v>40.660252999999997</v>
      </c>
      <c r="AB58">
        <v>46.787784000000002</v>
      </c>
      <c r="AC58">
        <v>33.601709999999997</v>
      </c>
      <c r="AD58">
        <v>0</v>
      </c>
      <c r="AE58">
        <v>57.086511000000002</v>
      </c>
      <c r="AF58">
        <v>0</v>
      </c>
      <c r="AG58">
        <v>46.871969999999997</v>
      </c>
      <c r="AH58">
        <v>173.609779</v>
      </c>
      <c r="AI58">
        <v>0</v>
      </c>
      <c r="AJ58">
        <v>0</v>
      </c>
      <c r="AK58">
        <v>65.590802999999994</v>
      </c>
      <c r="AL58">
        <v>73.984772000000007</v>
      </c>
      <c r="AM58">
        <v>0</v>
      </c>
      <c r="AN58">
        <v>1.1700060000000001</v>
      </c>
      <c r="AO58">
        <v>6.2396799999999999</v>
      </c>
      <c r="AP58">
        <v>10.380558000000001</v>
      </c>
      <c r="AQ58">
        <v>0</v>
      </c>
      <c r="AR58">
        <v>29.820806000000001</v>
      </c>
      <c r="AS58">
        <v>36.552985</v>
      </c>
      <c r="AT58">
        <v>14.471802</v>
      </c>
      <c r="AU58">
        <v>0</v>
      </c>
      <c r="AV58">
        <v>0</v>
      </c>
      <c r="AW58">
        <v>0</v>
      </c>
      <c r="AX58">
        <v>0</v>
      </c>
      <c r="AY58">
        <v>8.0462260000000008</v>
      </c>
      <c r="AZ58">
        <v>9.8737750000000002</v>
      </c>
      <c r="BA58">
        <v>6.5073980000000002</v>
      </c>
      <c r="BB58">
        <v>5.1689480000000003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2157.8776280000002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365.62130000000002</v>
      </c>
      <c r="L59">
        <v>115.764</v>
      </c>
      <c r="M59">
        <v>91.077520000000007</v>
      </c>
      <c r="N59">
        <v>101.081266</v>
      </c>
      <c r="O59">
        <v>97.213301000000001</v>
      </c>
      <c r="P59">
        <v>99.633058000000005</v>
      </c>
      <c r="Q59">
        <v>12.5411</v>
      </c>
      <c r="R59">
        <v>24.1175</v>
      </c>
      <c r="S59">
        <v>14.95285</v>
      </c>
      <c r="T59">
        <v>1.649637</v>
      </c>
      <c r="U59">
        <v>403.98741899999999</v>
      </c>
      <c r="V59">
        <v>14.495003000000001</v>
      </c>
      <c r="W59">
        <v>38.310825000000001</v>
      </c>
      <c r="X59">
        <v>125.887109</v>
      </c>
      <c r="Y59">
        <v>0</v>
      </c>
      <c r="Z59">
        <v>6.290616</v>
      </c>
      <c r="AA59">
        <v>40.660252999999997</v>
      </c>
      <c r="AB59">
        <v>46.787784000000002</v>
      </c>
      <c r="AC59">
        <v>33.601709999999997</v>
      </c>
      <c r="AD59">
        <v>0</v>
      </c>
      <c r="AE59">
        <v>57.086511000000002</v>
      </c>
      <c r="AF59">
        <v>0</v>
      </c>
      <c r="AG59">
        <v>46.871969999999997</v>
      </c>
      <c r="AH59">
        <v>173.609779</v>
      </c>
      <c r="AI59">
        <v>0</v>
      </c>
      <c r="AJ59">
        <v>0</v>
      </c>
      <c r="AK59">
        <v>65.590802999999994</v>
      </c>
      <c r="AL59">
        <v>80.710661000000002</v>
      </c>
      <c r="AM59">
        <v>0</v>
      </c>
      <c r="AN59">
        <v>1.1700060000000001</v>
      </c>
      <c r="AO59">
        <v>6.2396799999999999</v>
      </c>
      <c r="AP59">
        <v>10.380558000000001</v>
      </c>
      <c r="AQ59">
        <v>0</v>
      </c>
      <c r="AR59">
        <v>29.820806000000001</v>
      </c>
      <c r="AS59">
        <v>36.552985</v>
      </c>
      <c r="AT59">
        <v>14.471802</v>
      </c>
      <c r="AU59">
        <v>0</v>
      </c>
      <c r="AV59">
        <v>0</v>
      </c>
      <c r="AW59">
        <v>0</v>
      </c>
      <c r="AX59">
        <v>0</v>
      </c>
      <c r="AY59">
        <v>8.0462260000000008</v>
      </c>
      <c r="AZ59">
        <v>9.8737750000000002</v>
      </c>
      <c r="BA59">
        <v>6.5073980000000002</v>
      </c>
      <c r="BB59">
        <v>5.1689480000000003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2185.7741590000001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365.62130000000002</v>
      </c>
      <c r="L60">
        <v>115.764</v>
      </c>
      <c r="M60">
        <v>91.077520000000007</v>
      </c>
      <c r="N60">
        <v>101.081266</v>
      </c>
      <c r="O60">
        <v>97.213301000000001</v>
      </c>
      <c r="P60">
        <v>99.633058000000005</v>
      </c>
      <c r="Q60">
        <v>12.5411</v>
      </c>
      <c r="R60">
        <v>24.1175</v>
      </c>
      <c r="S60">
        <v>14.95285</v>
      </c>
      <c r="T60">
        <v>1.649637</v>
      </c>
      <c r="U60">
        <v>403.98741899999999</v>
      </c>
      <c r="V60">
        <v>14.495003000000001</v>
      </c>
      <c r="W60">
        <v>38.400173000000002</v>
      </c>
      <c r="X60">
        <v>126.27131900000001</v>
      </c>
      <c r="Y60">
        <v>0</v>
      </c>
      <c r="Z60">
        <v>6.290616</v>
      </c>
      <c r="AA60">
        <v>40.660252999999997</v>
      </c>
      <c r="AB60">
        <v>46.787784000000002</v>
      </c>
      <c r="AC60">
        <v>33.601709999999997</v>
      </c>
      <c r="AD60">
        <v>0</v>
      </c>
      <c r="AE60">
        <v>57.086511000000002</v>
      </c>
      <c r="AF60">
        <v>0</v>
      </c>
      <c r="AG60">
        <v>46.871969999999997</v>
      </c>
      <c r="AH60">
        <v>173.609779</v>
      </c>
      <c r="AI60">
        <v>0</v>
      </c>
      <c r="AJ60">
        <v>0</v>
      </c>
      <c r="AK60">
        <v>65.590802999999994</v>
      </c>
      <c r="AL60">
        <v>80.710661000000002</v>
      </c>
      <c r="AM60">
        <v>0</v>
      </c>
      <c r="AN60">
        <v>1.1700060000000001</v>
      </c>
      <c r="AO60">
        <v>6.2396799999999999</v>
      </c>
      <c r="AP60">
        <v>10.380558000000001</v>
      </c>
      <c r="AQ60">
        <v>0</v>
      </c>
      <c r="AR60">
        <v>29.820806000000001</v>
      </c>
      <c r="AS60">
        <v>36.552985</v>
      </c>
      <c r="AT60">
        <v>14.471802</v>
      </c>
      <c r="AU60">
        <v>0</v>
      </c>
      <c r="AV60">
        <v>0</v>
      </c>
      <c r="AW60">
        <v>0</v>
      </c>
      <c r="AX60">
        <v>0</v>
      </c>
      <c r="AY60">
        <v>8.0462260000000008</v>
      </c>
      <c r="AZ60">
        <v>9.8737750000000002</v>
      </c>
      <c r="BA60">
        <v>6.5073980000000002</v>
      </c>
      <c r="BB60">
        <v>5.1689480000000003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2186.2477170000002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365.62130000000002</v>
      </c>
      <c r="L61">
        <v>115.764</v>
      </c>
      <c r="M61">
        <v>93.533396999999994</v>
      </c>
      <c r="N61">
        <v>119.989386</v>
      </c>
      <c r="O61">
        <v>125.97062200000001</v>
      </c>
      <c r="P61">
        <v>139.50536299999999</v>
      </c>
      <c r="Q61">
        <v>14.64048</v>
      </c>
      <c r="R61">
        <v>28.840575000000001</v>
      </c>
      <c r="S61">
        <v>18.132307999999998</v>
      </c>
      <c r="T61">
        <v>1.649637</v>
      </c>
      <c r="U61">
        <v>403.98741899999999</v>
      </c>
      <c r="V61">
        <v>17.75704</v>
      </c>
      <c r="W61">
        <v>38.400173000000002</v>
      </c>
      <c r="X61">
        <v>126.27131900000001</v>
      </c>
      <c r="Y61">
        <v>0</v>
      </c>
      <c r="Z61">
        <v>6.290616</v>
      </c>
      <c r="AA61">
        <v>40.660252999999997</v>
      </c>
      <c r="AB61">
        <v>46.787784000000002</v>
      </c>
      <c r="AC61">
        <v>33.601709999999997</v>
      </c>
      <c r="AD61">
        <v>0</v>
      </c>
      <c r="AE61">
        <v>57.086511000000002</v>
      </c>
      <c r="AF61">
        <v>0</v>
      </c>
      <c r="AG61">
        <v>46.871969999999997</v>
      </c>
      <c r="AH61">
        <v>173.609779</v>
      </c>
      <c r="AI61">
        <v>0</v>
      </c>
      <c r="AJ61">
        <v>0</v>
      </c>
      <c r="AK61">
        <v>65.590802999999994</v>
      </c>
      <c r="AL61">
        <v>80.710661000000002</v>
      </c>
      <c r="AM61">
        <v>0</v>
      </c>
      <c r="AN61">
        <v>1.1700060000000001</v>
      </c>
      <c r="AO61">
        <v>6.2396799999999999</v>
      </c>
      <c r="AP61">
        <v>10.380558000000001</v>
      </c>
      <c r="AQ61">
        <v>0</v>
      </c>
      <c r="AR61">
        <v>29.820806000000001</v>
      </c>
      <c r="AS61">
        <v>36.552985</v>
      </c>
      <c r="AT61">
        <v>14.471802</v>
      </c>
      <c r="AU61">
        <v>0</v>
      </c>
      <c r="AV61">
        <v>0</v>
      </c>
      <c r="AW61">
        <v>0</v>
      </c>
      <c r="AX61">
        <v>0</v>
      </c>
      <c r="AY61">
        <v>8.0462260000000008</v>
      </c>
      <c r="AZ61">
        <v>9.8737750000000002</v>
      </c>
      <c r="BA61">
        <v>6.5073980000000002</v>
      </c>
      <c r="BB61">
        <v>5.1689480000000003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2289.5052900000001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365.62130000000002</v>
      </c>
      <c r="L62">
        <v>115.764</v>
      </c>
      <c r="M62">
        <v>93.533396999999994</v>
      </c>
      <c r="N62">
        <v>119.989386</v>
      </c>
      <c r="O62">
        <v>125.97062200000001</v>
      </c>
      <c r="P62">
        <v>139.50536299999999</v>
      </c>
      <c r="Q62">
        <v>14.64048</v>
      </c>
      <c r="R62">
        <v>28.840575000000001</v>
      </c>
      <c r="S62">
        <v>18.132307999999998</v>
      </c>
      <c r="T62">
        <v>1.649637</v>
      </c>
      <c r="U62">
        <v>403.98741899999999</v>
      </c>
      <c r="V62">
        <v>17.75704</v>
      </c>
      <c r="W62">
        <v>38.400173000000002</v>
      </c>
      <c r="X62">
        <v>126.27131900000001</v>
      </c>
      <c r="Y62">
        <v>0</v>
      </c>
      <c r="Z62">
        <v>6.290616</v>
      </c>
      <c r="AA62">
        <v>40.660252999999997</v>
      </c>
      <c r="AB62">
        <v>46.787784000000002</v>
      </c>
      <c r="AC62">
        <v>33.601709999999997</v>
      </c>
      <c r="AD62">
        <v>0</v>
      </c>
      <c r="AE62">
        <v>57.086511000000002</v>
      </c>
      <c r="AF62">
        <v>0</v>
      </c>
      <c r="AG62">
        <v>46.871969999999997</v>
      </c>
      <c r="AH62">
        <v>173.609779</v>
      </c>
      <c r="AI62">
        <v>0</v>
      </c>
      <c r="AJ62">
        <v>0</v>
      </c>
      <c r="AK62">
        <v>65.590802999999994</v>
      </c>
      <c r="AL62">
        <v>80.710661000000002</v>
      </c>
      <c r="AM62">
        <v>0</v>
      </c>
      <c r="AN62">
        <v>1.1700060000000001</v>
      </c>
      <c r="AO62">
        <v>6.2396799999999999</v>
      </c>
      <c r="AP62">
        <v>10.380558000000001</v>
      </c>
      <c r="AQ62">
        <v>0</v>
      </c>
      <c r="AR62">
        <v>29.820806000000001</v>
      </c>
      <c r="AS62">
        <v>36.552985</v>
      </c>
      <c r="AT62">
        <v>14.471802</v>
      </c>
      <c r="AU62">
        <v>0</v>
      </c>
      <c r="AV62">
        <v>0</v>
      </c>
      <c r="AW62">
        <v>0</v>
      </c>
      <c r="AX62">
        <v>0</v>
      </c>
      <c r="AY62">
        <v>8.0462260000000008</v>
      </c>
      <c r="AZ62">
        <v>9.8737750000000002</v>
      </c>
      <c r="BA62">
        <v>6.5073980000000002</v>
      </c>
      <c r="BB62">
        <v>5.1689480000000003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2289.5052900000001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400.35050000000001</v>
      </c>
      <c r="L63">
        <v>115.764</v>
      </c>
      <c r="M63">
        <v>93.533396999999994</v>
      </c>
      <c r="N63">
        <v>119.989386</v>
      </c>
      <c r="O63">
        <v>125.97062200000001</v>
      </c>
      <c r="P63">
        <v>139.50536299999999</v>
      </c>
      <c r="Q63">
        <v>18.970535999999999</v>
      </c>
      <c r="R63">
        <v>37.454188000000002</v>
      </c>
      <c r="S63">
        <v>23.425135000000001</v>
      </c>
      <c r="T63">
        <v>1.649637</v>
      </c>
      <c r="U63">
        <v>403.98741899999999</v>
      </c>
      <c r="V63">
        <v>17.75704</v>
      </c>
      <c r="W63">
        <v>38.400173000000002</v>
      </c>
      <c r="X63">
        <v>126.27131900000001</v>
      </c>
      <c r="Y63">
        <v>0</v>
      </c>
      <c r="Z63">
        <v>6.290616</v>
      </c>
      <c r="AA63">
        <v>40.660252999999997</v>
      </c>
      <c r="AB63">
        <v>46.787784000000002</v>
      </c>
      <c r="AC63">
        <v>33.601709999999997</v>
      </c>
      <c r="AD63">
        <v>0</v>
      </c>
      <c r="AE63">
        <v>57.086511000000002</v>
      </c>
      <c r="AF63">
        <v>0</v>
      </c>
      <c r="AG63">
        <v>46.871969999999997</v>
      </c>
      <c r="AH63">
        <v>173.609779</v>
      </c>
      <c r="AI63">
        <v>0</v>
      </c>
      <c r="AJ63">
        <v>0</v>
      </c>
      <c r="AK63">
        <v>65.590802999999994</v>
      </c>
      <c r="AL63">
        <v>80.710661000000002</v>
      </c>
      <c r="AM63">
        <v>0</v>
      </c>
      <c r="AN63">
        <v>1.1700060000000001</v>
      </c>
      <c r="AO63">
        <v>6.2396799999999999</v>
      </c>
      <c r="AP63">
        <v>5.561013</v>
      </c>
      <c r="AQ63">
        <v>0</v>
      </c>
      <c r="AR63">
        <v>29.820806000000001</v>
      </c>
      <c r="AS63">
        <v>36.552985</v>
      </c>
      <c r="AT63">
        <v>14.471802</v>
      </c>
      <c r="AU63">
        <v>0</v>
      </c>
      <c r="AV63">
        <v>0</v>
      </c>
      <c r="AW63">
        <v>0</v>
      </c>
      <c r="AX63">
        <v>0</v>
      </c>
      <c r="AY63">
        <v>8.0462260000000008</v>
      </c>
      <c r="AZ63">
        <v>9.8737750000000002</v>
      </c>
      <c r="BA63">
        <v>6.5073980000000002</v>
      </c>
      <c r="BB63">
        <v>5.1689480000000003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2337.651441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438.93849999999998</v>
      </c>
      <c r="L64">
        <v>115.764</v>
      </c>
      <c r="M64">
        <v>93.533396999999994</v>
      </c>
      <c r="N64">
        <v>119.989386</v>
      </c>
      <c r="O64">
        <v>125.97062200000001</v>
      </c>
      <c r="P64">
        <v>139.50536299999999</v>
      </c>
      <c r="Q64">
        <v>18.970535999999999</v>
      </c>
      <c r="R64">
        <v>37.454188000000002</v>
      </c>
      <c r="S64">
        <v>23.425135000000001</v>
      </c>
      <c r="T64">
        <v>1.649637</v>
      </c>
      <c r="U64">
        <v>403.98741899999999</v>
      </c>
      <c r="V64">
        <v>17.75704</v>
      </c>
      <c r="W64">
        <v>38.400173000000002</v>
      </c>
      <c r="X64">
        <v>126.27131900000001</v>
      </c>
      <c r="Y64">
        <v>0</v>
      </c>
      <c r="Z64">
        <v>6.290616</v>
      </c>
      <c r="AA64">
        <v>40.660252999999997</v>
      </c>
      <c r="AB64">
        <v>46.787784000000002</v>
      </c>
      <c r="AC64">
        <v>33.601709999999997</v>
      </c>
      <c r="AD64">
        <v>0</v>
      </c>
      <c r="AE64">
        <v>57.086511000000002</v>
      </c>
      <c r="AF64">
        <v>0</v>
      </c>
      <c r="AG64">
        <v>46.871969999999997</v>
      </c>
      <c r="AH64">
        <v>173.609779</v>
      </c>
      <c r="AI64">
        <v>0</v>
      </c>
      <c r="AJ64">
        <v>0</v>
      </c>
      <c r="AK64">
        <v>65.590802999999994</v>
      </c>
      <c r="AL64">
        <v>80.710661000000002</v>
      </c>
      <c r="AM64">
        <v>0</v>
      </c>
      <c r="AN64">
        <v>1.1700060000000001</v>
      </c>
      <c r="AO64">
        <v>6.2396799999999999</v>
      </c>
      <c r="AP64">
        <v>5.561013</v>
      </c>
      <c r="AQ64">
        <v>0</v>
      </c>
      <c r="AR64">
        <v>29.820806000000001</v>
      </c>
      <c r="AS64">
        <v>36.552985</v>
      </c>
      <c r="AT64">
        <v>14.471802</v>
      </c>
      <c r="AU64">
        <v>0</v>
      </c>
      <c r="AV64">
        <v>0</v>
      </c>
      <c r="AW64">
        <v>0</v>
      </c>
      <c r="AX64">
        <v>0</v>
      </c>
      <c r="AY64">
        <v>8.0462260000000008</v>
      </c>
      <c r="AZ64">
        <v>9.8737750000000002</v>
      </c>
      <c r="BA64">
        <v>6.5073980000000002</v>
      </c>
      <c r="BB64">
        <v>5.1689480000000003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2376.2394410000002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467.87950000000001</v>
      </c>
      <c r="L65">
        <v>115.764</v>
      </c>
      <c r="M65">
        <v>93.533396999999994</v>
      </c>
      <c r="N65">
        <v>119.989386</v>
      </c>
      <c r="O65">
        <v>125.97062200000001</v>
      </c>
      <c r="P65">
        <v>139.50536299999999</v>
      </c>
      <c r="Q65">
        <v>18.970535999999999</v>
      </c>
      <c r="R65">
        <v>37.454188000000002</v>
      </c>
      <c r="S65">
        <v>23.425135000000001</v>
      </c>
      <c r="T65">
        <v>1.649637</v>
      </c>
      <c r="U65">
        <v>403.98741899999999</v>
      </c>
      <c r="V65">
        <v>17.75704</v>
      </c>
      <c r="W65">
        <v>42.745857000000001</v>
      </c>
      <c r="X65">
        <v>143.06501</v>
      </c>
      <c r="Y65">
        <v>0</v>
      </c>
      <c r="Z65">
        <v>6.290616</v>
      </c>
      <c r="AA65">
        <v>40.660252999999997</v>
      </c>
      <c r="AB65">
        <v>46.787784000000002</v>
      </c>
      <c r="AC65">
        <v>33.601709999999997</v>
      </c>
      <c r="AD65">
        <v>0</v>
      </c>
      <c r="AE65">
        <v>57.086511000000002</v>
      </c>
      <c r="AF65">
        <v>0</v>
      </c>
      <c r="AG65">
        <v>46.871969999999997</v>
      </c>
      <c r="AH65">
        <v>173.609779</v>
      </c>
      <c r="AI65">
        <v>0</v>
      </c>
      <c r="AJ65">
        <v>0</v>
      </c>
      <c r="AK65">
        <v>65.590802999999994</v>
      </c>
      <c r="AL65">
        <v>73.984772000000007</v>
      </c>
      <c r="AM65">
        <v>0</v>
      </c>
      <c r="AN65">
        <v>1.1700060000000001</v>
      </c>
      <c r="AO65">
        <v>6.0978690000000002</v>
      </c>
      <c r="AP65">
        <v>5.561013</v>
      </c>
      <c r="AQ65">
        <v>0</v>
      </c>
      <c r="AR65">
        <v>29.820806000000001</v>
      </c>
      <c r="AS65">
        <v>36.552985</v>
      </c>
      <c r="AT65">
        <v>14.471802</v>
      </c>
      <c r="AU65">
        <v>0</v>
      </c>
      <c r="AV65">
        <v>0</v>
      </c>
      <c r="AW65">
        <v>0</v>
      </c>
      <c r="AX65">
        <v>0</v>
      </c>
      <c r="AY65">
        <v>8.0462260000000008</v>
      </c>
      <c r="AZ65">
        <v>9.8737750000000002</v>
      </c>
      <c r="BA65">
        <v>6.5073980000000002</v>
      </c>
      <c r="BB65">
        <v>5.1689480000000003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2419.4521159999999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477.5265</v>
      </c>
      <c r="L66">
        <v>115.764</v>
      </c>
      <c r="M66">
        <v>93.533396999999994</v>
      </c>
      <c r="N66">
        <v>119.989386</v>
      </c>
      <c r="O66">
        <v>125.97062200000001</v>
      </c>
      <c r="P66">
        <v>139.50536299999999</v>
      </c>
      <c r="Q66">
        <v>18.970535999999999</v>
      </c>
      <c r="R66">
        <v>37.454188000000002</v>
      </c>
      <c r="S66">
        <v>23.425135000000001</v>
      </c>
      <c r="T66">
        <v>1.649637</v>
      </c>
      <c r="U66">
        <v>403.98741899999999</v>
      </c>
      <c r="V66">
        <v>17.75704</v>
      </c>
      <c r="W66">
        <v>42.745857000000001</v>
      </c>
      <c r="X66">
        <v>143.06501</v>
      </c>
      <c r="Y66">
        <v>0</v>
      </c>
      <c r="Z66">
        <v>6.290616</v>
      </c>
      <c r="AA66">
        <v>40.660252999999997</v>
      </c>
      <c r="AB66">
        <v>46.787784000000002</v>
      </c>
      <c r="AC66">
        <v>33.601709999999997</v>
      </c>
      <c r="AD66">
        <v>0</v>
      </c>
      <c r="AE66">
        <v>57.086511000000002</v>
      </c>
      <c r="AF66">
        <v>0</v>
      </c>
      <c r="AG66">
        <v>46.871969999999997</v>
      </c>
      <c r="AH66">
        <v>173.609779</v>
      </c>
      <c r="AI66">
        <v>0</v>
      </c>
      <c r="AJ66">
        <v>0</v>
      </c>
      <c r="AK66">
        <v>65.590802999999994</v>
      </c>
      <c r="AL66">
        <v>73.984772000000007</v>
      </c>
      <c r="AM66">
        <v>0</v>
      </c>
      <c r="AN66">
        <v>1.1700060000000001</v>
      </c>
      <c r="AO66">
        <v>5.9560579999999996</v>
      </c>
      <c r="AP66">
        <v>10.380558000000001</v>
      </c>
      <c r="AQ66">
        <v>0</v>
      </c>
      <c r="AR66">
        <v>29.820806000000001</v>
      </c>
      <c r="AS66">
        <v>36.552985</v>
      </c>
      <c r="AT66">
        <v>14.471802</v>
      </c>
      <c r="AU66">
        <v>0</v>
      </c>
      <c r="AV66">
        <v>0</v>
      </c>
      <c r="AW66">
        <v>0</v>
      </c>
      <c r="AX66">
        <v>0</v>
      </c>
      <c r="AY66">
        <v>8.0462260000000008</v>
      </c>
      <c r="AZ66">
        <v>9.8737750000000002</v>
      </c>
      <c r="BA66">
        <v>6.5073980000000002</v>
      </c>
      <c r="BB66">
        <v>5.1689480000000003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2433.7768499999997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487.17349999999999</v>
      </c>
      <c r="L67">
        <v>115.764</v>
      </c>
      <c r="M67">
        <v>93.533396999999994</v>
      </c>
      <c r="N67">
        <v>119.989386</v>
      </c>
      <c r="O67">
        <v>125.97062200000001</v>
      </c>
      <c r="P67">
        <v>139.50536299999999</v>
      </c>
      <c r="Q67">
        <v>18.970535999999999</v>
      </c>
      <c r="R67">
        <v>37.454188000000002</v>
      </c>
      <c r="S67">
        <v>23.425135000000001</v>
      </c>
      <c r="T67">
        <v>1.649637</v>
      </c>
      <c r="U67">
        <v>403.98741899999999</v>
      </c>
      <c r="V67">
        <v>17.75704</v>
      </c>
      <c r="W67">
        <v>31.620937000000001</v>
      </c>
      <c r="X67">
        <v>143.06501</v>
      </c>
      <c r="Y67">
        <v>0</v>
      </c>
      <c r="Z67">
        <v>6.290616</v>
      </c>
      <c r="AA67">
        <v>40.660252999999997</v>
      </c>
      <c r="AB67">
        <v>46.787784000000002</v>
      </c>
      <c r="AC67">
        <v>33.601709999999997</v>
      </c>
      <c r="AD67">
        <v>0</v>
      </c>
      <c r="AE67">
        <v>57.086511000000002</v>
      </c>
      <c r="AF67">
        <v>0</v>
      </c>
      <c r="AG67">
        <v>46.871969999999997</v>
      </c>
      <c r="AH67">
        <v>173.609779</v>
      </c>
      <c r="AI67">
        <v>0</v>
      </c>
      <c r="AJ67">
        <v>0</v>
      </c>
      <c r="AK67">
        <v>65.590802999999994</v>
      </c>
      <c r="AL67">
        <v>73.984772000000007</v>
      </c>
      <c r="AM67">
        <v>0</v>
      </c>
      <c r="AN67">
        <v>1.1700060000000001</v>
      </c>
      <c r="AO67">
        <v>5.9560579999999996</v>
      </c>
      <c r="AP67">
        <v>10.380558000000001</v>
      </c>
      <c r="AQ67">
        <v>0</v>
      </c>
      <c r="AR67">
        <v>40.471094000000001</v>
      </c>
      <c r="AS67">
        <v>36.552985</v>
      </c>
      <c r="AT67">
        <v>14.471802</v>
      </c>
      <c r="AU67">
        <v>0</v>
      </c>
      <c r="AV67">
        <v>0</v>
      </c>
      <c r="AW67">
        <v>0</v>
      </c>
      <c r="AX67">
        <v>0</v>
      </c>
      <c r="AY67">
        <v>8.0462260000000008</v>
      </c>
      <c r="AZ67">
        <v>9.8737750000000002</v>
      </c>
      <c r="BA67">
        <v>6.5073980000000002</v>
      </c>
      <c r="BB67">
        <v>5.1689480000000003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2442.9492179999993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496.82049999999998</v>
      </c>
      <c r="L68">
        <v>115.764</v>
      </c>
      <c r="M68">
        <v>93.533396999999994</v>
      </c>
      <c r="N68">
        <v>119.989386</v>
      </c>
      <c r="O68">
        <v>125.97062200000001</v>
      </c>
      <c r="P68">
        <v>139.50536299999999</v>
      </c>
      <c r="Q68">
        <v>18.970535999999999</v>
      </c>
      <c r="R68">
        <v>37.454188000000002</v>
      </c>
      <c r="S68">
        <v>23.425135000000001</v>
      </c>
      <c r="T68">
        <v>1.649637</v>
      </c>
      <c r="U68">
        <v>403.98741899999999</v>
      </c>
      <c r="V68">
        <v>17.75704</v>
      </c>
      <c r="W68">
        <v>31.620937000000001</v>
      </c>
      <c r="X68">
        <v>143.06501</v>
      </c>
      <c r="Y68">
        <v>0</v>
      </c>
      <c r="Z68">
        <v>6.290616</v>
      </c>
      <c r="AA68">
        <v>40.660252999999997</v>
      </c>
      <c r="AB68">
        <v>46.787784000000002</v>
      </c>
      <c r="AC68">
        <v>33.601709999999997</v>
      </c>
      <c r="AD68">
        <v>0</v>
      </c>
      <c r="AE68">
        <v>57.086511000000002</v>
      </c>
      <c r="AF68">
        <v>0</v>
      </c>
      <c r="AG68">
        <v>46.871969999999997</v>
      </c>
      <c r="AH68">
        <v>173.609779</v>
      </c>
      <c r="AI68">
        <v>0</v>
      </c>
      <c r="AJ68">
        <v>0</v>
      </c>
      <c r="AK68">
        <v>65.590802999999994</v>
      </c>
      <c r="AL68">
        <v>73.984772000000007</v>
      </c>
      <c r="AM68">
        <v>0</v>
      </c>
      <c r="AN68">
        <v>1.1700060000000001</v>
      </c>
      <c r="AO68">
        <v>5.9560579999999996</v>
      </c>
      <c r="AP68">
        <v>10.380558000000001</v>
      </c>
      <c r="AQ68">
        <v>0</v>
      </c>
      <c r="AR68">
        <v>40.471094000000001</v>
      </c>
      <c r="AS68">
        <v>36.552985</v>
      </c>
      <c r="AT68">
        <v>14.471802</v>
      </c>
      <c r="AU68">
        <v>0</v>
      </c>
      <c r="AV68">
        <v>0</v>
      </c>
      <c r="AW68">
        <v>0</v>
      </c>
      <c r="AX68">
        <v>0</v>
      </c>
      <c r="AY68">
        <v>8.0462260000000008</v>
      </c>
      <c r="AZ68">
        <v>9.8737750000000002</v>
      </c>
      <c r="BA68">
        <v>6.5073980000000002</v>
      </c>
      <c r="BB68">
        <v>5.1689480000000003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2452.5962179999992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496.82049999999998</v>
      </c>
      <c r="L69">
        <v>115.764</v>
      </c>
      <c r="M69">
        <v>93.533396999999994</v>
      </c>
      <c r="N69">
        <v>119.989386</v>
      </c>
      <c r="O69">
        <v>125.97062200000001</v>
      </c>
      <c r="P69">
        <v>139.50536299999999</v>
      </c>
      <c r="Q69">
        <v>18.970535999999999</v>
      </c>
      <c r="R69">
        <v>37.454188000000002</v>
      </c>
      <c r="S69">
        <v>23.425135000000001</v>
      </c>
      <c r="T69">
        <v>1.649637</v>
      </c>
      <c r="U69">
        <v>403.98741899999999</v>
      </c>
      <c r="V69">
        <v>17.75704</v>
      </c>
      <c r="W69">
        <v>31.620937000000001</v>
      </c>
      <c r="X69">
        <v>143.06501</v>
      </c>
      <c r="Y69">
        <v>0</v>
      </c>
      <c r="Z69">
        <v>6.290616</v>
      </c>
      <c r="AA69">
        <v>40.660252999999997</v>
      </c>
      <c r="AB69">
        <v>46.787784000000002</v>
      </c>
      <c r="AC69">
        <v>33.601709999999997</v>
      </c>
      <c r="AD69">
        <v>0</v>
      </c>
      <c r="AE69">
        <v>57.086511000000002</v>
      </c>
      <c r="AF69">
        <v>0</v>
      </c>
      <c r="AG69">
        <v>46.871969999999997</v>
      </c>
      <c r="AH69">
        <v>173.609779</v>
      </c>
      <c r="AI69">
        <v>4.1212869999999997</v>
      </c>
      <c r="AJ69">
        <v>0</v>
      </c>
      <c r="AK69">
        <v>65.590802999999994</v>
      </c>
      <c r="AL69">
        <v>73.984772000000007</v>
      </c>
      <c r="AM69">
        <v>0</v>
      </c>
      <c r="AN69">
        <v>1.1700060000000001</v>
      </c>
      <c r="AO69">
        <v>5.9560579999999996</v>
      </c>
      <c r="AP69">
        <v>10.380558000000001</v>
      </c>
      <c r="AQ69">
        <v>0</v>
      </c>
      <c r="AR69">
        <v>40.471094000000001</v>
      </c>
      <c r="AS69">
        <v>36.552985</v>
      </c>
      <c r="AT69">
        <v>14.471802</v>
      </c>
      <c r="AU69">
        <v>0</v>
      </c>
      <c r="AV69">
        <v>0</v>
      </c>
      <c r="AW69">
        <v>0</v>
      </c>
      <c r="AX69">
        <v>0</v>
      </c>
      <c r="AY69">
        <v>8.0462260000000008</v>
      </c>
      <c r="AZ69">
        <v>9.8737750000000002</v>
      </c>
      <c r="BA69">
        <v>6.5073980000000002</v>
      </c>
      <c r="BB69">
        <v>5.1689480000000003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2456.7175049999992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487.17349999999999</v>
      </c>
      <c r="L70">
        <v>115.764</v>
      </c>
      <c r="M70">
        <v>93.533396999999994</v>
      </c>
      <c r="N70">
        <v>119.989386</v>
      </c>
      <c r="O70">
        <v>125.97062200000001</v>
      </c>
      <c r="P70">
        <v>139.50536299999999</v>
      </c>
      <c r="Q70">
        <v>18.970535999999999</v>
      </c>
      <c r="R70">
        <v>37.454188000000002</v>
      </c>
      <c r="S70">
        <v>23.425135000000001</v>
      </c>
      <c r="T70">
        <v>1.649637</v>
      </c>
      <c r="U70">
        <v>403.98741899999999</v>
      </c>
      <c r="V70">
        <v>17.75704</v>
      </c>
      <c r="W70">
        <v>31.620937000000001</v>
      </c>
      <c r="X70">
        <v>143.06501</v>
      </c>
      <c r="Y70">
        <v>0</v>
      </c>
      <c r="Z70">
        <v>6.290616</v>
      </c>
      <c r="AA70">
        <v>40.660252999999997</v>
      </c>
      <c r="AB70">
        <v>46.787784000000002</v>
      </c>
      <c r="AC70">
        <v>33.601709999999997</v>
      </c>
      <c r="AD70">
        <v>0</v>
      </c>
      <c r="AE70">
        <v>57.086511000000002</v>
      </c>
      <c r="AF70">
        <v>0</v>
      </c>
      <c r="AG70">
        <v>46.871969999999997</v>
      </c>
      <c r="AH70">
        <v>173.609779</v>
      </c>
      <c r="AI70">
        <v>16.190769</v>
      </c>
      <c r="AJ70">
        <v>0</v>
      </c>
      <c r="AK70">
        <v>65.590802999999994</v>
      </c>
      <c r="AL70">
        <v>73.984772000000007</v>
      </c>
      <c r="AM70">
        <v>0</v>
      </c>
      <c r="AN70">
        <v>1.1700060000000001</v>
      </c>
      <c r="AO70">
        <v>5.9560579999999996</v>
      </c>
      <c r="AP70">
        <v>10.380558000000001</v>
      </c>
      <c r="AQ70">
        <v>0</v>
      </c>
      <c r="AR70">
        <v>40.471094000000001</v>
      </c>
      <c r="AS70">
        <v>36.552985</v>
      </c>
      <c r="AT70">
        <v>14.471802</v>
      </c>
      <c r="AU70">
        <v>0</v>
      </c>
      <c r="AV70">
        <v>0</v>
      </c>
      <c r="AW70">
        <v>0</v>
      </c>
      <c r="AX70">
        <v>0</v>
      </c>
      <c r="AY70">
        <v>8.0462260000000008</v>
      </c>
      <c r="AZ70">
        <v>9.8737750000000002</v>
      </c>
      <c r="BA70">
        <v>6.5073980000000002</v>
      </c>
      <c r="BB70">
        <v>5.1689480000000003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2459.1399869999991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409.9975</v>
      </c>
      <c r="L71">
        <v>115.764</v>
      </c>
      <c r="M71">
        <v>93.533396999999994</v>
      </c>
      <c r="N71">
        <v>119.989386</v>
      </c>
      <c r="O71">
        <v>125.97062200000001</v>
      </c>
      <c r="P71">
        <v>139.50536299999999</v>
      </c>
      <c r="Q71">
        <v>16.070454999999999</v>
      </c>
      <c r="R71">
        <v>31.805001000000001</v>
      </c>
      <c r="S71">
        <v>19.917679</v>
      </c>
      <c r="T71">
        <v>1.649637</v>
      </c>
      <c r="U71">
        <v>403.98741899999999</v>
      </c>
      <c r="V71">
        <v>17.75704</v>
      </c>
      <c r="W71">
        <v>31.620937000000001</v>
      </c>
      <c r="X71">
        <v>143.06501</v>
      </c>
      <c r="Y71">
        <v>0</v>
      </c>
      <c r="Z71">
        <v>6.290616</v>
      </c>
      <c r="AA71">
        <v>40.660252999999997</v>
      </c>
      <c r="AB71">
        <v>46.787784000000002</v>
      </c>
      <c r="AC71">
        <v>33.601709999999997</v>
      </c>
      <c r="AD71">
        <v>0</v>
      </c>
      <c r="AE71">
        <v>57.086511000000002</v>
      </c>
      <c r="AF71">
        <v>0</v>
      </c>
      <c r="AG71">
        <v>46.871969999999997</v>
      </c>
      <c r="AH71">
        <v>173.609779</v>
      </c>
      <c r="AI71">
        <v>16.190769</v>
      </c>
      <c r="AJ71">
        <v>0</v>
      </c>
      <c r="AK71">
        <v>65.590802999999994</v>
      </c>
      <c r="AL71">
        <v>73.984772000000007</v>
      </c>
      <c r="AM71">
        <v>0</v>
      </c>
      <c r="AN71">
        <v>1.1700060000000001</v>
      </c>
      <c r="AO71">
        <v>5.9560579999999996</v>
      </c>
      <c r="AP71">
        <v>10.380558000000001</v>
      </c>
      <c r="AQ71">
        <v>0</v>
      </c>
      <c r="AR71">
        <v>46.861266999999998</v>
      </c>
      <c r="AS71">
        <v>36.552985</v>
      </c>
      <c r="AT71">
        <v>14.471802</v>
      </c>
      <c r="AU71">
        <v>0</v>
      </c>
      <c r="AV71">
        <v>0</v>
      </c>
      <c r="AW71">
        <v>0</v>
      </c>
      <c r="AX71">
        <v>0</v>
      </c>
      <c r="AY71">
        <v>8.0462260000000008</v>
      </c>
      <c r="AZ71">
        <v>9.8737750000000002</v>
      </c>
      <c r="BA71">
        <v>6.5073980000000002</v>
      </c>
      <c r="BB71">
        <v>5.1689480000000003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2376.2974359999989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365.62130000000002</v>
      </c>
      <c r="L72">
        <v>115.764</v>
      </c>
      <c r="M72">
        <v>93.533396999999994</v>
      </c>
      <c r="N72">
        <v>119.989386</v>
      </c>
      <c r="O72">
        <v>125.97062200000001</v>
      </c>
      <c r="P72">
        <v>139.50536299999999</v>
      </c>
      <c r="Q72">
        <v>16.070454999999999</v>
      </c>
      <c r="R72">
        <v>31.805001000000001</v>
      </c>
      <c r="S72">
        <v>19.917679</v>
      </c>
      <c r="T72">
        <v>1.649637</v>
      </c>
      <c r="U72">
        <v>403.98741899999999</v>
      </c>
      <c r="V72">
        <v>17.75704</v>
      </c>
      <c r="W72">
        <v>31.620937000000001</v>
      </c>
      <c r="X72">
        <v>143.06501</v>
      </c>
      <c r="Y72">
        <v>0</v>
      </c>
      <c r="Z72">
        <v>6.290616</v>
      </c>
      <c r="AA72">
        <v>40.660252999999997</v>
      </c>
      <c r="AB72">
        <v>46.787784000000002</v>
      </c>
      <c r="AC72">
        <v>33.601709999999997</v>
      </c>
      <c r="AD72">
        <v>0</v>
      </c>
      <c r="AE72">
        <v>57.086511000000002</v>
      </c>
      <c r="AF72">
        <v>0</v>
      </c>
      <c r="AG72">
        <v>46.871969999999997</v>
      </c>
      <c r="AH72">
        <v>173.609779</v>
      </c>
      <c r="AI72">
        <v>16.190769</v>
      </c>
      <c r="AJ72">
        <v>0</v>
      </c>
      <c r="AK72">
        <v>65.590802999999994</v>
      </c>
      <c r="AL72">
        <v>73.984772000000007</v>
      </c>
      <c r="AM72">
        <v>5.9661030000000004</v>
      </c>
      <c r="AN72">
        <v>1.1700060000000001</v>
      </c>
      <c r="AO72">
        <v>5.9560579999999996</v>
      </c>
      <c r="AP72">
        <v>10.380558000000001</v>
      </c>
      <c r="AQ72">
        <v>0</v>
      </c>
      <c r="AR72">
        <v>46.861266999999998</v>
      </c>
      <c r="AS72">
        <v>36.552985</v>
      </c>
      <c r="AT72">
        <v>14.471802</v>
      </c>
      <c r="AU72">
        <v>0</v>
      </c>
      <c r="AV72">
        <v>0</v>
      </c>
      <c r="AW72">
        <v>0</v>
      </c>
      <c r="AX72">
        <v>0</v>
      </c>
      <c r="AY72">
        <v>8.0462260000000008</v>
      </c>
      <c r="AZ72">
        <v>9.8737750000000002</v>
      </c>
      <c r="BA72">
        <v>6.5073980000000002</v>
      </c>
      <c r="BB72">
        <v>5.1689480000000003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2337.8873389999999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366.58600000000001</v>
      </c>
      <c r="L73">
        <v>115.764</v>
      </c>
      <c r="M73">
        <v>93.533396999999994</v>
      </c>
      <c r="N73">
        <v>119.989386</v>
      </c>
      <c r="O73">
        <v>125.97062200000001</v>
      </c>
      <c r="P73">
        <v>139.50536299999999</v>
      </c>
      <c r="Q73">
        <v>16.070454999999999</v>
      </c>
      <c r="R73">
        <v>31.805001000000001</v>
      </c>
      <c r="S73">
        <v>19.917679</v>
      </c>
      <c r="T73">
        <v>1.659284</v>
      </c>
      <c r="U73">
        <v>403.98741899999999</v>
      </c>
      <c r="V73">
        <v>17.75704</v>
      </c>
      <c r="W73">
        <v>31.620937000000001</v>
      </c>
      <c r="X73">
        <v>143.06501</v>
      </c>
      <c r="Y73">
        <v>0</v>
      </c>
      <c r="Z73">
        <v>6.290616</v>
      </c>
      <c r="AA73">
        <v>40.660252999999997</v>
      </c>
      <c r="AB73">
        <v>46.787784000000002</v>
      </c>
      <c r="AC73">
        <v>33.601709999999997</v>
      </c>
      <c r="AD73">
        <v>0</v>
      </c>
      <c r="AE73">
        <v>57.086511000000002</v>
      </c>
      <c r="AF73">
        <v>0</v>
      </c>
      <c r="AG73">
        <v>46.871969999999997</v>
      </c>
      <c r="AH73">
        <v>173.609779</v>
      </c>
      <c r="AI73">
        <v>16.190769</v>
      </c>
      <c r="AJ73">
        <v>0</v>
      </c>
      <c r="AK73">
        <v>65.590802999999994</v>
      </c>
      <c r="AL73">
        <v>73.984772000000007</v>
      </c>
      <c r="AM73">
        <v>5.9661030000000004</v>
      </c>
      <c r="AN73">
        <v>1.1700060000000001</v>
      </c>
      <c r="AO73">
        <v>5.9560579999999996</v>
      </c>
      <c r="AP73">
        <v>10.380558000000001</v>
      </c>
      <c r="AQ73">
        <v>0</v>
      </c>
      <c r="AR73">
        <v>46.861266999999998</v>
      </c>
      <c r="AS73">
        <v>36.552985</v>
      </c>
      <c r="AT73">
        <v>14.471802</v>
      </c>
      <c r="AU73">
        <v>0</v>
      </c>
      <c r="AV73">
        <v>0</v>
      </c>
      <c r="AW73">
        <v>0</v>
      </c>
      <c r="AX73">
        <v>0</v>
      </c>
      <c r="AY73">
        <v>8.0462260000000008</v>
      </c>
      <c r="AZ73">
        <v>9.8737750000000002</v>
      </c>
      <c r="BA73">
        <v>6.5073980000000002</v>
      </c>
      <c r="BB73">
        <v>5.1689480000000003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2338.8616859999993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366.58600000000001</v>
      </c>
      <c r="L74">
        <v>115.764</v>
      </c>
      <c r="M74">
        <v>93.533396999999994</v>
      </c>
      <c r="N74">
        <v>119.989386</v>
      </c>
      <c r="O74">
        <v>125.97062200000001</v>
      </c>
      <c r="P74">
        <v>139.50536299999999</v>
      </c>
      <c r="Q74">
        <v>16.070454999999999</v>
      </c>
      <c r="R74">
        <v>31.805001000000001</v>
      </c>
      <c r="S74">
        <v>19.917679</v>
      </c>
      <c r="T74">
        <v>1.659284</v>
      </c>
      <c r="U74">
        <v>403.98741899999999</v>
      </c>
      <c r="V74">
        <v>17.75704</v>
      </c>
      <c r="W74">
        <v>31.620937000000001</v>
      </c>
      <c r="X74">
        <v>143.06501</v>
      </c>
      <c r="Y74">
        <v>0</v>
      </c>
      <c r="Z74">
        <v>6.290616</v>
      </c>
      <c r="AA74">
        <v>40.660252999999997</v>
      </c>
      <c r="AB74">
        <v>46.787784000000002</v>
      </c>
      <c r="AC74">
        <v>33.601709999999997</v>
      </c>
      <c r="AD74">
        <v>0</v>
      </c>
      <c r="AE74">
        <v>57.086511000000002</v>
      </c>
      <c r="AF74">
        <v>0</v>
      </c>
      <c r="AG74">
        <v>46.871969999999997</v>
      </c>
      <c r="AH74">
        <v>173.609779</v>
      </c>
      <c r="AI74">
        <v>22.078320999999999</v>
      </c>
      <c r="AJ74">
        <v>0</v>
      </c>
      <c r="AK74">
        <v>65.590802999999994</v>
      </c>
      <c r="AL74">
        <v>73.984772000000007</v>
      </c>
      <c r="AM74">
        <v>10.824654000000001</v>
      </c>
      <c r="AN74">
        <v>1.1700060000000001</v>
      </c>
      <c r="AO74">
        <v>5.9560579999999996</v>
      </c>
      <c r="AP74">
        <v>10.380558000000001</v>
      </c>
      <c r="AQ74">
        <v>0</v>
      </c>
      <c r="AR74">
        <v>46.861266999999998</v>
      </c>
      <c r="AS74">
        <v>36.552985</v>
      </c>
      <c r="AT74">
        <v>14.471802</v>
      </c>
      <c r="AU74">
        <v>0</v>
      </c>
      <c r="AV74">
        <v>0</v>
      </c>
      <c r="AW74">
        <v>0</v>
      </c>
      <c r="AX74">
        <v>0</v>
      </c>
      <c r="AY74">
        <v>8.0462260000000008</v>
      </c>
      <c r="AZ74">
        <v>9.8737750000000002</v>
      </c>
      <c r="BA74">
        <v>6.5073980000000002</v>
      </c>
      <c r="BB74">
        <v>5.1689480000000003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2349.6077889999997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365.62130000000002</v>
      </c>
      <c r="L75">
        <v>115.764</v>
      </c>
      <c r="M75">
        <v>93.533396999999994</v>
      </c>
      <c r="N75">
        <v>119.989386</v>
      </c>
      <c r="O75">
        <v>125.97062200000001</v>
      </c>
      <c r="P75">
        <v>139.50536299999999</v>
      </c>
      <c r="Q75">
        <v>12.5411</v>
      </c>
      <c r="R75">
        <v>24.1175</v>
      </c>
      <c r="S75">
        <v>14.95285</v>
      </c>
      <c r="T75">
        <v>1.649637</v>
      </c>
      <c r="U75">
        <v>403.98741899999999</v>
      </c>
      <c r="V75">
        <v>17.75704</v>
      </c>
      <c r="W75">
        <v>31.620937000000001</v>
      </c>
      <c r="X75">
        <v>142.96853999999999</v>
      </c>
      <c r="Y75">
        <v>0</v>
      </c>
      <c r="Z75">
        <v>6.290616</v>
      </c>
      <c r="AA75">
        <v>40.660252999999997</v>
      </c>
      <c r="AB75">
        <v>46.787784000000002</v>
      </c>
      <c r="AC75">
        <v>33.601709999999997</v>
      </c>
      <c r="AD75">
        <v>0</v>
      </c>
      <c r="AE75">
        <v>57.086511000000002</v>
      </c>
      <c r="AF75">
        <v>0</v>
      </c>
      <c r="AG75">
        <v>46.871969999999997</v>
      </c>
      <c r="AH75">
        <v>173.609779</v>
      </c>
      <c r="AI75">
        <v>26.493986</v>
      </c>
      <c r="AJ75">
        <v>0</v>
      </c>
      <c r="AK75">
        <v>65.590802999999994</v>
      </c>
      <c r="AL75">
        <v>73.984772000000007</v>
      </c>
      <c r="AM75">
        <v>18.173669</v>
      </c>
      <c r="AN75">
        <v>1.1700060000000001</v>
      </c>
      <c r="AO75">
        <v>4.6797599999999999</v>
      </c>
      <c r="AP75">
        <v>10.380558000000001</v>
      </c>
      <c r="AQ75">
        <v>0</v>
      </c>
      <c r="AR75">
        <v>46.861266999999998</v>
      </c>
      <c r="AS75">
        <v>36.552985</v>
      </c>
      <c r="AT75">
        <v>14.471802</v>
      </c>
      <c r="AU75">
        <v>0</v>
      </c>
      <c r="AV75">
        <v>0</v>
      </c>
      <c r="AW75">
        <v>0</v>
      </c>
      <c r="AX75">
        <v>0</v>
      </c>
      <c r="AY75">
        <v>8.0462260000000008</v>
      </c>
      <c r="AZ75">
        <v>9.8737750000000002</v>
      </c>
      <c r="BA75">
        <v>6.5073980000000002</v>
      </c>
      <c r="BB75">
        <v>5.1689480000000003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2342.843668999999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365.62130000000002</v>
      </c>
      <c r="L76">
        <v>115.764</v>
      </c>
      <c r="M76">
        <v>93.533396999999994</v>
      </c>
      <c r="N76">
        <v>119.989386</v>
      </c>
      <c r="O76">
        <v>125.97062200000001</v>
      </c>
      <c r="P76">
        <v>139.50536299999999</v>
      </c>
      <c r="Q76">
        <v>12.5411</v>
      </c>
      <c r="R76">
        <v>24.1175</v>
      </c>
      <c r="S76">
        <v>14.95285</v>
      </c>
      <c r="T76">
        <v>1.649637</v>
      </c>
      <c r="U76">
        <v>403.98741899999999</v>
      </c>
      <c r="V76">
        <v>17.75704</v>
      </c>
      <c r="W76">
        <v>22.456287</v>
      </c>
      <c r="X76">
        <v>142.96853999999999</v>
      </c>
      <c r="Y76">
        <v>0</v>
      </c>
      <c r="Z76">
        <v>6.290616</v>
      </c>
      <c r="AA76">
        <v>40.660252999999997</v>
      </c>
      <c r="AB76">
        <v>46.787784000000002</v>
      </c>
      <c r="AC76">
        <v>33.601709999999997</v>
      </c>
      <c r="AD76">
        <v>0</v>
      </c>
      <c r="AE76">
        <v>57.086511000000002</v>
      </c>
      <c r="AF76">
        <v>0</v>
      </c>
      <c r="AG76">
        <v>46.871969999999997</v>
      </c>
      <c r="AH76">
        <v>173.609779</v>
      </c>
      <c r="AI76">
        <v>76.538183000000004</v>
      </c>
      <c r="AJ76">
        <v>0</v>
      </c>
      <c r="AK76">
        <v>65.590802999999994</v>
      </c>
      <c r="AL76">
        <v>73.984772000000007</v>
      </c>
      <c r="AM76">
        <v>18.173669</v>
      </c>
      <c r="AN76">
        <v>1.1700060000000001</v>
      </c>
      <c r="AO76">
        <v>4.3961379999999997</v>
      </c>
      <c r="AP76">
        <v>10.380558000000001</v>
      </c>
      <c r="AQ76">
        <v>0</v>
      </c>
      <c r="AR76">
        <v>46.861266999999998</v>
      </c>
      <c r="AS76">
        <v>36.552985</v>
      </c>
      <c r="AT76">
        <v>14.471802</v>
      </c>
      <c r="AU76">
        <v>0</v>
      </c>
      <c r="AV76">
        <v>0</v>
      </c>
      <c r="AW76">
        <v>0</v>
      </c>
      <c r="AX76">
        <v>0</v>
      </c>
      <c r="AY76">
        <v>8.0462260000000008</v>
      </c>
      <c r="AZ76">
        <v>9.8737750000000002</v>
      </c>
      <c r="BA76">
        <v>6.5073980000000002</v>
      </c>
      <c r="BB76">
        <v>5.1689480000000003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2383.4395939999995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367.904359</v>
      </c>
      <c r="L77">
        <v>136.98740000000001</v>
      </c>
      <c r="M77">
        <v>93.533396999999994</v>
      </c>
      <c r="N77">
        <v>119.989386</v>
      </c>
      <c r="O77">
        <v>125.97062200000001</v>
      </c>
      <c r="P77">
        <v>139.50536299999999</v>
      </c>
      <c r="Q77">
        <v>12.5411</v>
      </c>
      <c r="R77">
        <v>24.1175</v>
      </c>
      <c r="S77">
        <v>14.95285</v>
      </c>
      <c r="T77">
        <v>1.649637</v>
      </c>
      <c r="U77">
        <v>403.98741899999999</v>
      </c>
      <c r="V77">
        <v>17.583393999999998</v>
      </c>
      <c r="W77">
        <v>22.456287</v>
      </c>
      <c r="X77">
        <v>142.96853999999999</v>
      </c>
      <c r="Y77">
        <v>0</v>
      </c>
      <c r="Z77">
        <v>6.290616</v>
      </c>
      <c r="AA77">
        <v>40.660252999999997</v>
      </c>
      <c r="AB77">
        <v>46.787784000000002</v>
      </c>
      <c r="AC77">
        <v>33.601709999999997</v>
      </c>
      <c r="AD77">
        <v>0</v>
      </c>
      <c r="AE77">
        <v>57.086511000000002</v>
      </c>
      <c r="AF77">
        <v>0</v>
      </c>
      <c r="AG77">
        <v>46.871969999999997</v>
      </c>
      <c r="AH77">
        <v>173.609779</v>
      </c>
      <c r="AI77">
        <v>76.538183000000004</v>
      </c>
      <c r="AJ77">
        <v>0</v>
      </c>
      <c r="AK77">
        <v>65.590802999999994</v>
      </c>
      <c r="AL77">
        <v>73.984772000000007</v>
      </c>
      <c r="AM77">
        <v>18.173669</v>
      </c>
      <c r="AN77">
        <v>1.1700060000000001</v>
      </c>
      <c r="AO77">
        <v>3.828894</v>
      </c>
      <c r="AP77">
        <v>10.380558000000001</v>
      </c>
      <c r="AQ77">
        <v>0</v>
      </c>
      <c r="AR77">
        <v>40.471094000000001</v>
      </c>
      <c r="AS77">
        <v>36.552985</v>
      </c>
      <c r="AT77">
        <v>14.471802</v>
      </c>
      <c r="AU77">
        <v>0</v>
      </c>
      <c r="AV77">
        <v>0</v>
      </c>
      <c r="AW77">
        <v>0</v>
      </c>
      <c r="AX77">
        <v>0</v>
      </c>
      <c r="AY77">
        <v>8.0462260000000008</v>
      </c>
      <c r="AZ77">
        <v>9.8737750000000002</v>
      </c>
      <c r="BA77">
        <v>6.5073980000000002</v>
      </c>
      <c r="BB77">
        <v>5.1689480000000003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2399.8149899999994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367.904359</v>
      </c>
      <c r="L78">
        <v>233.45740000000001</v>
      </c>
      <c r="M78">
        <v>93.533396999999994</v>
      </c>
      <c r="N78">
        <v>119.989386</v>
      </c>
      <c r="O78">
        <v>125.97062200000001</v>
      </c>
      <c r="P78">
        <v>139.50536299999999</v>
      </c>
      <c r="Q78">
        <v>12.5411</v>
      </c>
      <c r="R78">
        <v>24.1175</v>
      </c>
      <c r="S78">
        <v>14.95285</v>
      </c>
      <c r="T78">
        <v>1.649637</v>
      </c>
      <c r="U78">
        <v>403.98741899999999</v>
      </c>
      <c r="V78">
        <v>17.75704</v>
      </c>
      <c r="W78">
        <v>22.456287</v>
      </c>
      <c r="X78">
        <v>142.96853999999999</v>
      </c>
      <c r="Y78">
        <v>0</v>
      </c>
      <c r="Z78">
        <v>18.967352999999999</v>
      </c>
      <c r="AA78">
        <v>40.660252999999997</v>
      </c>
      <c r="AB78">
        <v>48.303178000000003</v>
      </c>
      <c r="AC78">
        <v>33.601709999999997</v>
      </c>
      <c r="AD78">
        <v>0</v>
      </c>
      <c r="AE78">
        <v>57.086511000000002</v>
      </c>
      <c r="AF78">
        <v>0</v>
      </c>
      <c r="AG78">
        <v>46.871969999999997</v>
      </c>
      <c r="AH78">
        <v>175.59849800000001</v>
      </c>
      <c r="AI78">
        <v>76.538183000000004</v>
      </c>
      <c r="AJ78">
        <v>0</v>
      </c>
      <c r="AK78">
        <v>65.590802999999994</v>
      </c>
      <c r="AL78">
        <v>73.984772000000007</v>
      </c>
      <c r="AM78">
        <v>18.173669</v>
      </c>
      <c r="AN78">
        <v>1.1700060000000001</v>
      </c>
      <c r="AO78">
        <v>3.4034620000000002</v>
      </c>
      <c r="AP78">
        <v>10.504136000000001</v>
      </c>
      <c r="AQ78">
        <v>0</v>
      </c>
      <c r="AR78">
        <v>40.471094000000001</v>
      </c>
      <c r="AS78">
        <v>38.076025000000001</v>
      </c>
      <c r="AT78">
        <v>14.471802</v>
      </c>
      <c r="AU78">
        <v>0</v>
      </c>
      <c r="AV78">
        <v>0</v>
      </c>
      <c r="AW78">
        <v>0</v>
      </c>
      <c r="AX78">
        <v>0</v>
      </c>
      <c r="AY78">
        <v>8.1925209999999993</v>
      </c>
      <c r="AZ78">
        <v>9.8737750000000002</v>
      </c>
      <c r="BA78">
        <v>6.6782550000000001</v>
      </c>
      <c r="BB78">
        <v>5.1689480000000003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2514.1778239999994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370.684528</v>
      </c>
      <c r="L79">
        <v>293.15081800000002</v>
      </c>
      <c r="M79">
        <v>93.533396999999994</v>
      </c>
      <c r="N79">
        <v>119.989386</v>
      </c>
      <c r="O79">
        <v>125.97062200000001</v>
      </c>
      <c r="P79">
        <v>139.50536299999999</v>
      </c>
      <c r="Q79">
        <v>14.942624</v>
      </c>
      <c r="R79">
        <v>29.7226</v>
      </c>
      <c r="S79">
        <v>18.064482999999999</v>
      </c>
      <c r="T79">
        <v>2.3427739999999999</v>
      </c>
      <c r="U79">
        <v>403.98741899999999</v>
      </c>
      <c r="V79">
        <v>20.065760000000001</v>
      </c>
      <c r="W79">
        <v>22.456287</v>
      </c>
      <c r="X79">
        <v>142.96853999999999</v>
      </c>
      <c r="Y79">
        <v>0</v>
      </c>
      <c r="Z79">
        <v>18.967352999999999</v>
      </c>
      <c r="AA79">
        <v>40.660252999999997</v>
      </c>
      <c r="AB79">
        <v>48.303178000000003</v>
      </c>
      <c r="AC79">
        <v>33.601709999999997</v>
      </c>
      <c r="AD79">
        <v>0</v>
      </c>
      <c r="AE79">
        <v>57.086511000000002</v>
      </c>
      <c r="AF79">
        <v>0</v>
      </c>
      <c r="AG79">
        <v>46.871969999999997</v>
      </c>
      <c r="AH79">
        <v>175.59849800000001</v>
      </c>
      <c r="AI79">
        <v>76.538183000000004</v>
      </c>
      <c r="AJ79">
        <v>0</v>
      </c>
      <c r="AK79">
        <v>65.590802999999994</v>
      </c>
      <c r="AL79">
        <v>73.984772000000007</v>
      </c>
      <c r="AM79">
        <v>18.173669</v>
      </c>
      <c r="AN79">
        <v>1.1700060000000001</v>
      </c>
      <c r="AO79">
        <v>2.694407</v>
      </c>
      <c r="AP79">
        <v>5.561013</v>
      </c>
      <c r="AQ79">
        <v>0</v>
      </c>
      <c r="AR79">
        <v>40.471094000000001</v>
      </c>
      <c r="AS79">
        <v>38.076025000000001</v>
      </c>
      <c r="AT79">
        <v>14.471802</v>
      </c>
      <c r="AU79">
        <v>0</v>
      </c>
      <c r="AV79">
        <v>0</v>
      </c>
      <c r="AW79">
        <v>0</v>
      </c>
      <c r="AX79">
        <v>0</v>
      </c>
      <c r="AY79">
        <v>8.1925209999999993</v>
      </c>
      <c r="AZ79">
        <v>9.8737750000000002</v>
      </c>
      <c r="BA79">
        <v>6.6782550000000001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2585.1193469999994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370.684528</v>
      </c>
      <c r="L80">
        <v>338.66063600000001</v>
      </c>
      <c r="M80">
        <v>93.533396999999994</v>
      </c>
      <c r="N80">
        <v>119.989386</v>
      </c>
      <c r="O80">
        <v>125.97062200000001</v>
      </c>
      <c r="P80">
        <v>139.50536299999999</v>
      </c>
      <c r="Q80">
        <v>14.942624</v>
      </c>
      <c r="R80">
        <v>29.7226</v>
      </c>
      <c r="S80">
        <v>18.626331</v>
      </c>
      <c r="T80">
        <v>2.3427739999999999</v>
      </c>
      <c r="U80">
        <v>403.98741899999999</v>
      </c>
      <c r="V80">
        <v>20.065760000000001</v>
      </c>
      <c r="W80">
        <v>22.456287</v>
      </c>
      <c r="X80">
        <v>142.96853999999999</v>
      </c>
      <c r="Y80">
        <v>0</v>
      </c>
      <c r="Z80">
        <v>18.967352999999999</v>
      </c>
      <c r="AA80">
        <v>40.660252999999997</v>
      </c>
      <c r="AB80">
        <v>48.303178000000003</v>
      </c>
      <c r="AC80">
        <v>33.601709999999997</v>
      </c>
      <c r="AD80">
        <v>0</v>
      </c>
      <c r="AE80">
        <v>57.086511000000002</v>
      </c>
      <c r="AF80">
        <v>0</v>
      </c>
      <c r="AG80">
        <v>46.871969999999997</v>
      </c>
      <c r="AH80">
        <v>175.59849800000001</v>
      </c>
      <c r="AI80">
        <v>76.538183000000004</v>
      </c>
      <c r="AJ80">
        <v>0</v>
      </c>
      <c r="AK80">
        <v>65.590802999999994</v>
      </c>
      <c r="AL80">
        <v>73.984772000000007</v>
      </c>
      <c r="AM80">
        <v>18.173669</v>
      </c>
      <c r="AN80">
        <v>1.1700060000000001</v>
      </c>
      <c r="AO80">
        <v>2.694407</v>
      </c>
      <c r="AP80">
        <v>5.561013</v>
      </c>
      <c r="AQ80">
        <v>0</v>
      </c>
      <c r="AR80">
        <v>40.471094000000001</v>
      </c>
      <c r="AS80">
        <v>38.076025000000001</v>
      </c>
      <c r="AT80">
        <v>14.471802</v>
      </c>
      <c r="AU80">
        <v>0</v>
      </c>
      <c r="AV80">
        <v>0</v>
      </c>
      <c r="AW80">
        <v>0</v>
      </c>
      <c r="AX80">
        <v>0</v>
      </c>
      <c r="AY80">
        <v>8.1925209999999993</v>
      </c>
      <c r="AZ80">
        <v>9.8737750000000002</v>
      </c>
      <c r="BA80">
        <v>6.6782550000000001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2631.1910129999992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423.93950599999999</v>
      </c>
      <c r="L81">
        <v>338.66063600000001</v>
      </c>
      <c r="M81">
        <v>93.533396999999994</v>
      </c>
      <c r="N81">
        <v>119.989386</v>
      </c>
      <c r="O81">
        <v>125.97062200000001</v>
      </c>
      <c r="P81">
        <v>139.50536299999999</v>
      </c>
      <c r="Q81">
        <v>18.029146000000001</v>
      </c>
      <c r="R81">
        <v>30.812528</v>
      </c>
      <c r="S81">
        <v>22.650841</v>
      </c>
      <c r="T81">
        <v>2.4867379999999999</v>
      </c>
      <c r="U81">
        <v>403.98741899999999</v>
      </c>
      <c r="V81">
        <v>20.065760000000001</v>
      </c>
      <c r="W81">
        <v>22.456287</v>
      </c>
      <c r="X81">
        <v>142.96853999999999</v>
      </c>
      <c r="Y81">
        <v>0</v>
      </c>
      <c r="Z81">
        <v>18.967352999999999</v>
      </c>
      <c r="AA81">
        <v>40.660252999999997</v>
      </c>
      <c r="AB81">
        <v>48.303178000000003</v>
      </c>
      <c r="AC81">
        <v>33.601709999999997</v>
      </c>
      <c r="AD81">
        <v>0</v>
      </c>
      <c r="AE81">
        <v>57.086511000000002</v>
      </c>
      <c r="AF81">
        <v>0</v>
      </c>
      <c r="AG81">
        <v>46.871969999999997</v>
      </c>
      <c r="AH81">
        <v>175.59849800000001</v>
      </c>
      <c r="AI81">
        <v>76.538183000000004</v>
      </c>
      <c r="AJ81">
        <v>0</v>
      </c>
      <c r="AK81">
        <v>65.590802999999994</v>
      </c>
      <c r="AL81">
        <v>73.984772000000007</v>
      </c>
      <c r="AM81">
        <v>18.173669</v>
      </c>
      <c r="AN81">
        <v>1.1700060000000001</v>
      </c>
      <c r="AO81">
        <v>3.2616510000000001</v>
      </c>
      <c r="AP81">
        <v>5.561013</v>
      </c>
      <c r="AQ81">
        <v>0</v>
      </c>
      <c r="AR81">
        <v>40.471094000000001</v>
      </c>
      <c r="AS81">
        <v>38.076025000000001</v>
      </c>
      <c r="AT81">
        <v>14.471802</v>
      </c>
      <c r="AU81">
        <v>0</v>
      </c>
      <c r="AV81">
        <v>0</v>
      </c>
      <c r="AW81">
        <v>0</v>
      </c>
      <c r="AX81">
        <v>0</v>
      </c>
      <c r="AY81">
        <v>8.1925209999999993</v>
      </c>
      <c r="AZ81">
        <v>9.8737750000000002</v>
      </c>
      <c r="BA81">
        <v>6.6782550000000001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2693.358158999999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513.46012800000005</v>
      </c>
      <c r="L82">
        <v>338.932682</v>
      </c>
      <c r="M82">
        <v>93.533396999999994</v>
      </c>
      <c r="N82">
        <v>119.989386</v>
      </c>
      <c r="O82">
        <v>125.97062200000001</v>
      </c>
      <c r="P82">
        <v>139.50536299999999</v>
      </c>
      <c r="Q82">
        <v>21.440252999999998</v>
      </c>
      <c r="R82">
        <v>36.947355000000002</v>
      </c>
      <c r="S82">
        <v>26.647237000000001</v>
      </c>
      <c r="T82">
        <v>2.7996840000000001</v>
      </c>
      <c r="U82">
        <v>403.98741899999999</v>
      </c>
      <c r="V82">
        <v>20.065760000000001</v>
      </c>
      <c r="W82">
        <v>31.620937000000001</v>
      </c>
      <c r="X82">
        <v>142.96853999999999</v>
      </c>
      <c r="Y82">
        <v>0</v>
      </c>
      <c r="Z82">
        <v>18.967352999999999</v>
      </c>
      <c r="AA82">
        <v>40.660252999999997</v>
      </c>
      <c r="AB82">
        <v>48.303178000000003</v>
      </c>
      <c r="AC82">
        <v>33.601709999999997</v>
      </c>
      <c r="AD82">
        <v>0</v>
      </c>
      <c r="AE82">
        <v>57.086511000000002</v>
      </c>
      <c r="AF82">
        <v>0</v>
      </c>
      <c r="AG82">
        <v>46.871969999999997</v>
      </c>
      <c r="AH82">
        <v>175.59849800000001</v>
      </c>
      <c r="AI82">
        <v>23.55021</v>
      </c>
      <c r="AJ82">
        <v>0</v>
      </c>
      <c r="AK82">
        <v>65.590802999999994</v>
      </c>
      <c r="AL82">
        <v>73.984772000000007</v>
      </c>
      <c r="AM82">
        <v>18.173669</v>
      </c>
      <c r="AN82">
        <v>1.1700060000000001</v>
      </c>
      <c r="AO82">
        <v>3.2616510000000001</v>
      </c>
      <c r="AP82">
        <v>10.504136000000001</v>
      </c>
      <c r="AQ82">
        <v>0</v>
      </c>
      <c r="AR82">
        <v>40.471094000000001</v>
      </c>
      <c r="AS82">
        <v>38.076025000000001</v>
      </c>
      <c r="AT82">
        <v>14.471802</v>
      </c>
      <c r="AU82">
        <v>0</v>
      </c>
      <c r="AV82">
        <v>0</v>
      </c>
      <c r="AW82">
        <v>0</v>
      </c>
      <c r="AX82">
        <v>0</v>
      </c>
      <c r="AY82">
        <v>8.1925209999999993</v>
      </c>
      <c r="AZ82">
        <v>9.8737750000000002</v>
      </c>
      <c r="BA82">
        <v>6.6782550000000001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2758.1259029999987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592.39545099999998</v>
      </c>
      <c r="L83">
        <v>358.75350400000002</v>
      </c>
      <c r="M83">
        <v>93.533396999999994</v>
      </c>
      <c r="N83">
        <v>119.989386</v>
      </c>
      <c r="O83">
        <v>125.97062200000001</v>
      </c>
      <c r="P83">
        <v>139.50536299999999</v>
      </c>
      <c r="Q83">
        <v>21.831161000000002</v>
      </c>
      <c r="R83">
        <v>42.293678999999997</v>
      </c>
      <c r="S83">
        <v>26.663323999999999</v>
      </c>
      <c r="T83">
        <v>2.9809230000000002</v>
      </c>
      <c r="U83">
        <v>403.98741899999999</v>
      </c>
      <c r="V83">
        <v>20.065760000000001</v>
      </c>
      <c r="W83">
        <v>31.620937000000001</v>
      </c>
      <c r="X83">
        <v>142.96853999999999</v>
      </c>
      <c r="Y83">
        <v>0</v>
      </c>
      <c r="Z83">
        <v>18.967352999999999</v>
      </c>
      <c r="AA83">
        <v>40.660252999999997</v>
      </c>
      <c r="AB83">
        <v>48.303178000000003</v>
      </c>
      <c r="AC83">
        <v>33.601709999999997</v>
      </c>
      <c r="AD83">
        <v>0</v>
      </c>
      <c r="AE83">
        <v>57.086511000000002</v>
      </c>
      <c r="AF83">
        <v>0</v>
      </c>
      <c r="AG83">
        <v>46.871969999999997</v>
      </c>
      <c r="AH83">
        <v>175.59849800000001</v>
      </c>
      <c r="AI83">
        <v>16.190769</v>
      </c>
      <c r="AJ83">
        <v>0</v>
      </c>
      <c r="AK83">
        <v>65.590802999999994</v>
      </c>
      <c r="AL83">
        <v>73.984772000000007</v>
      </c>
      <c r="AM83">
        <v>18.173669</v>
      </c>
      <c r="AN83">
        <v>1.1700060000000001</v>
      </c>
      <c r="AO83">
        <v>3.5452720000000002</v>
      </c>
      <c r="AP83">
        <v>10.504136000000001</v>
      </c>
      <c r="AQ83">
        <v>0</v>
      </c>
      <c r="AR83">
        <v>30.885835</v>
      </c>
      <c r="AS83">
        <v>38.076025000000001</v>
      </c>
      <c r="AT83">
        <v>14.471802</v>
      </c>
      <c r="AU83">
        <v>0</v>
      </c>
      <c r="AV83">
        <v>0</v>
      </c>
      <c r="AW83">
        <v>0</v>
      </c>
      <c r="AX83">
        <v>0</v>
      </c>
      <c r="AY83">
        <v>8.1925209999999993</v>
      </c>
      <c r="AZ83">
        <v>9.8737750000000002</v>
      </c>
      <c r="BA83">
        <v>6.6782550000000001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2846.155526999999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592.39545099999998</v>
      </c>
      <c r="L84">
        <v>358.75350400000002</v>
      </c>
      <c r="M84">
        <v>93.533396999999994</v>
      </c>
      <c r="N84">
        <v>119.989386</v>
      </c>
      <c r="O84">
        <v>125.97062200000001</v>
      </c>
      <c r="P84">
        <v>139.50536299999999</v>
      </c>
      <c r="Q84">
        <v>21.831161000000002</v>
      </c>
      <c r="R84">
        <v>42.742601000000001</v>
      </c>
      <c r="S84">
        <v>26.663323999999999</v>
      </c>
      <c r="T84">
        <v>2.9809230000000002</v>
      </c>
      <c r="U84">
        <v>403.98741899999999</v>
      </c>
      <c r="V84">
        <v>20.065760000000001</v>
      </c>
      <c r="W84">
        <v>31.620937000000001</v>
      </c>
      <c r="X84">
        <v>142.96853999999999</v>
      </c>
      <c r="Y84">
        <v>0</v>
      </c>
      <c r="Z84">
        <v>18.967352999999999</v>
      </c>
      <c r="AA84">
        <v>40.660252999999997</v>
      </c>
      <c r="AB84">
        <v>48.303178000000003</v>
      </c>
      <c r="AC84">
        <v>33.601709999999997</v>
      </c>
      <c r="AD84">
        <v>0</v>
      </c>
      <c r="AE84">
        <v>57.086511000000002</v>
      </c>
      <c r="AF84">
        <v>0</v>
      </c>
      <c r="AG84">
        <v>46.871969999999997</v>
      </c>
      <c r="AH84">
        <v>175.59849800000001</v>
      </c>
      <c r="AI84">
        <v>16.190769</v>
      </c>
      <c r="AJ84">
        <v>0</v>
      </c>
      <c r="AK84">
        <v>65.590802999999994</v>
      </c>
      <c r="AL84">
        <v>73.984772000000007</v>
      </c>
      <c r="AM84">
        <v>18.173669</v>
      </c>
      <c r="AN84">
        <v>1.1700060000000001</v>
      </c>
      <c r="AO84">
        <v>3.6870829999999999</v>
      </c>
      <c r="AP84">
        <v>10.504136000000001</v>
      </c>
      <c r="AQ84">
        <v>0</v>
      </c>
      <c r="AR84">
        <v>30.885835</v>
      </c>
      <c r="AS84">
        <v>38.076025000000001</v>
      </c>
      <c r="AT84">
        <v>14.471802</v>
      </c>
      <c r="AU84">
        <v>0</v>
      </c>
      <c r="AV84">
        <v>0</v>
      </c>
      <c r="AW84">
        <v>0</v>
      </c>
      <c r="AX84">
        <v>0</v>
      </c>
      <c r="AY84">
        <v>8.1925209999999993</v>
      </c>
      <c r="AZ84">
        <v>9.8737750000000002</v>
      </c>
      <c r="BA84">
        <v>6.6782550000000001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2846.746259999999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592.39545099999998</v>
      </c>
      <c r="L85">
        <v>358.75350400000002</v>
      </c>
      <c r="M85">
        <v>93.533396999999994</v>
      </c>
      <c r="N85">
        <v>119.989386</v>
      </c>
      <c r="O85">
        <v>125.97062200000001</v>
      </c>
      <c r="P85">
        <v>139.50536299999999</v>
      </c>
      <c r="Q85">
        <v>21.831161000000002</v>
      </c>
      <c r="R85">
        <v>42.742601000000001</v>
      </c>
      <c r="S85">
        <v>26.663323999999999</v>
      </c>
      <c r="T85">
        <v>2.9809230000000002</v>
      </c>
      <c r="U85">
        <v>403.98741899999999</v>
      </c>
      <c r="V85">
        <v>20.065760000000001</v>
      </c>
      <c r="W85">
        <v>31.620937000000001</v>
      </c>
      <c r="X85">
        <v>142.96853999999999</v>
      </c>
      <c r="Y85">
        <v>0</v>
      </c>
      <c r="Z85">
        <v>18.967352999999999</v>
      </c>
      <c r="AA85">
        <v>40.660252999999997</v>
      </c>
      <c r="AB85">
        <v>48.303178000000003</v>
      </c>
      <c r="AC85">
        <v>33.601709999999997</v>
      </c>
      <c r="AD85">
        <v>0</v>
      </c>
      <c r="AE85">
        <v>57.086511000000002</v>
      </c>
      <c r="AF85">
        <v>0</v>
      </c>
      <c r="AG85">
        <v>46.871969999999997</v>
      </c>
      <c r="AH85">
        <v>175.59849800000001</v>
      </c>
      <c r="AI85">
        <v>16.190769</v>
      </c>
      <c r="AJ85">
        <v>0</v>
      </c>
      <c r="AK85">
        <v>65.590802999999994</v>
      </c>
      <c r="AL85">
        <v>73.984772000000007</v>
      </c>
      <c r="AM85">
        <v>18.173669</v>
      </c>
      <c r="AN85">
        <v>1.1700060000000001</v>
      </c>
      <c r="AO85">
        <v>3.6870829999999999</v>
      </c>
      <c r="AP85">
        <v>10.504136000000001</v>
      </c>
      <c r="AQ85">
        <v>0</v>
      </c>
      <c r="AR85">
        <v>30.885835</v>
      </c>
      <c r="AS85">
        <v>38.076025000000001</v>
      </c>
      <c r="AT85">
        <v>14.471802</v>
      </c>
      <c r="AU85">
        <v>0</v>
      </c>
      <c r="AV85">
        <v>0</v>
      </c>
      <c r="AW85">
        <v>0</v>
      </c>
      <c r="AX85">
        <v>0</v>
      </c>
      <c r="AY85">
        <v>8.1925209999999993</v>
      </c>
      <c r="AZ85">
        <v>9.8737750000000002</v>
      </c>
      <c r="BA85">
        <v>6.6782550000000001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2846.746259999999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592.39545099999998</v>
      </c>
      <c r="L86">
        <v>367.541246</v>
      </c>
      <c r="M86">
        <v>93.533396999999994</v>
      </c>
      <c r="N86">
        <v>119.989386</v>
      </c>
      <c r="O86">
        <v>125.97062200000001</v>
      </c>
      <c r="P86">
        <v>139.50536299999999</v>
      </c>
      <c r="Q86">
        <v>21.831161000000002</v>
      </c>
      <c r="R86">
        <v>42.742601000000001</v>
      </c>
      <c r="S86">
        <v>26.663323999999999</v>
      </c>
      <c r="T86">
        <v>2.9809230000000002</v>
      </c>
      <c r="U86">
        <v>403.98741899999999</v>
      </c>
      <c r="V86">
        <v>20.065760000000001</v>
      </c>
      <c r="W86">
        <v>31.620937000000001</v>
      </c>
      <c r="X86">
        <v>142.96853999999999</v>
      </c>
      <c r="Y86">
        <v>0</v>
      </c>
      <c r="Z86">
        <v>3.1835100000000001</v>
      </c>
      <c r="AA86">
        <v>40.660252999999997</v>
      </c>
      <c r="AB86">
        <v>46.787784000000002</v>
      </c>
      <c r="AC86">
        <v>33.601709999999997</v>
      </c>
      <c r="AD86">
        <v>0</v>
      </c>
      <c r="AE86">
        <v>57.086511000000002</v>
      </c>
      <c r="AF86">
        <v>0</v>
      </c>
      <c r="AG86">
        <v>46.871969999999997</v>
      </c>
      <c r="AH86">
        <v>173.609779</v>
      </c>
      <c r="AI86">
        <v>16.190769</v>
      </c>
      <c r="AJ86">
        <v>0</v>
      </c>
      <c r="AK86">
        <v>65.590802999999994</v>
      </c>
      <c r="AL86">
        <v>73.984772000000007</v>
      </c>
      <c r="AM86">
        <v>18.136955</v>
      </c>
      <c r="AN86">
        <v>1.1700060000000001</v>
      </c>
      <c r="AO86">
        <v>3.9707050000000002</v>
      </c>
      <c r="AP86">
        <v>10.504136000000001</v>
      </c>
      <c r="AQ86">
        <v>0</v>
      </c>
      <c r="AR86">
        <v>30.885835</v>
      </c>
      <c r="AS86">
        <v>36.552985</v>
      </c>
      <c r="AT86">
        <v>14.471802</v>
      </c>
      <c r="AU86">
        <v>0</v>
      </c>
      <c r="AV86">
        <v>0</v>
      </c>
      <c r="AW86">
        <v>0</v>
      </c>
      <c r="AX86">
        <v>0</v>
      </c>
      <c r="AY86">
        <v>8.0462260000000008</v>
      </c>
      <c r="AZ86">
        <v>9.8737750000000002</v>
      </c>
      <c r="BA86">
        <v>6.5073980000000002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2834.6527619999997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656.29650400000003</v>
      </c>
      <c r="L87">
        <v>367.541246</v>
      </c>
      <c r="M87">
        <v>93.533396999999994</v>
      </c>
      <c r="N87">
        <v>119.989386</v>
      </c>
      <c r="O87">
        <v>125.97062200000001</v>
      </c>
      <c r="P87">
        <v>139.50536299999999</v>
      </c>
      <c r="Q87">
        <v>21.831161000000002</v>
      </c>
      <c r="R87">
        <v>42.742601000000001</v>
      </c>
      <c r="S87">
        <v>26.663323999999999</v>
      </c>
      <c r="T87">
        <v>2.9809230000000002</v>
      </c>
      <c r="U87">
        <v>403.98741899999999</v>
      </c>
      <c r="V87">
        <v>20.065760000000001</v>
      </c>
      <c r="W87">
        <v>31.620937000000001</v>
      </c>
      <c r="X87">
        <v>142.96853999999999</v>
      </c>
      <c r="Y87">
        <v>0</v>
      </c>
      <c r="Z87">
        <v>3.1835100000000001</v>
      </c>
      <c r="AA87">
        <v>40.660252999999997</v>
      </c>
      <c r="AB87">
        <v>46.787784000000002</v>
      </c>
      <c r="AC87">
        <v>33.601709999999997</v>
      </c>
      <c r="AD87">
        <v>0</v>
      </c>
      <c r="AE87">
        <v>57.086511000000002</v>
      </c>
      <c r="AF87">
        <v>0</v>
      </c>
      <c r="AG87">
        <v>46.871969999999997</v>
      </c>
      <c r="AH87">
        <v>173.609779</v>
      </c>
      <c r="AI87">
        <v>16.190769</v>
      </c>
      <c r="AJ87">
        <v>0</v>
      </c>
      <c r="AK87">
        <v>65.590802999999994</v>
      </c>
      <c r="AL87">
        <v>73.984772000000007</v>
      </c>
      <c r="AM87">
        <v>18.136955</v>
      </c>
      <c r="AN87">
        <v>1.1700060000000001</v>
      </c>
      <c r="AO87">
        <v>3.9707050000000002</v>
      </c>
      <c r="AP87">
        <v>10.504136000000001</v>
      </c>
      <c r="AQ87">
        <v>0</v>
      </c>
      <c r="AR87">
        <v>30.885835</v>
      </c>
      <c r="AS87">
        <v>36.552985</v>
      </c>
      <c r="AT87">
        <v>14.471802</v>
      </c>
      <c r="AU87">
        <v>0</v>
      </c>
      <c r="AV87">
        <v>0</v>
      </c>
      <c r="AW87">
        <v>0</v>
      </c>
      <c r="AX87">
        <v>0</v>
      </c>
      <c r="AY87">
        <v>8.0462260000000008</v>
      </c>
      <c r="AZ87">
        <v>9.8737750000000002</v>
      </c>
      <c r="BA87">
        <v>6.5073980000000002</v>
      </c>
      <c r="BB87">
        <v>5.1689480000000003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2898.5538149999998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663.82545500000003</v>
      </c>
      <c r="L88">
        <v>367.541246</v>
      </c>
      <c r="M88">
        <v>93.533396999999994</v>
      </c>
      <c r="N88">
        <v>119.989386</v>
      </c>
      <c r="O88">
        <v>125.97062200000001</v>
      </c>
      <c r="P88">
        <v>139.50536299999999</v>
      </c>
      <c r="Q88">
        <v>21.831161000000002</v>
      </c>
      <c r="R88">
        <v>42.742601000000001</v>
      </c>
      <c r="S88">
        <v>26.663323999999999</v>
      </c>
      <c r="T88">
        <v>2.9809230000000002</v>
      </c>
      <c r="U88">
        <v>403.98741899999999</v>
      </c>
      <c r="V88">
        <v>20.065760000000001</v>
      </c>
      <c r="W88">
        <v>31.620937000000001</v>
      </c>
      <c r="X88">
        <v>142.96853999999999</v>
      </c>
      <c r="Y88">
        <v>0</v>
      </c>
      <c r="Z88">
        <v>3.1835100000000001</v>
      </c>
      <c r="AA88">
        <v>40.660252999999997</v>
      </c>
      <c r="AB88">
        <v>46.787784000000002</v>
      </c>
      <c r="AC88">
        <v>33.601709999999997</v>
      </c>
      <c r="AD88">
        <v>0</v>
      </c>
      <c r="AE88">
        <v>57.086511000000002</v>
      </c>
      <c r="AF88">
        <v>0</v>
      </c>
      <c r="AG88">
        <v>46.871969999999997</v>
      </c>
      <c r="AH88">
        <v>173.609779</v>
      </c>
      <c r="AI88">
        <v>16.190769</v>
      </c>
      <c r="AJ88">
        <v>0</v>
      </c>
      <c r="AK88">
        <v>65.590802999999994</v>
      </c>
      <c r="AL88">
        <v>73.984772000000007</v>
      </c>
      <c r="AM88">
        <v>18.136955</v>
      </c>
      <c r="AN88">
        <v>1.1700060000000001</v>
      </c>
      <c r="AO88">
        <v>3.9707050000000002</v>
      </c>
      <c r="AP88">
        <v>10.504136000000001</v>
      </c>
      <c r="AQ88">
        <v>0</v>
      </c>
      <c r="AR88">
        <v>30.885835</v>
      </c>
      <c r="AS88">
        <v>36.552985</v>
      </c>
      <c r="AT88">
        <v>14.471802</v>
      </c>
      <c r="AU88">
        <v>0</v>
      </c>
      <c r="AV88">
        <v>0</v>
      </c>
      <c r="AW88">
        <v>0</v>
      </c>
      <c r="AX88">
        <v>0</v>
      </c>
      <c r="AY88">
        <v>8.0462260000000008</v>
      </c>
      <c r="AZ88">
        <v>9.8737750000000002</v>
      </c>
      <c r="BA88">
        <v>6.5073980000000002</v>
      </c>
      <c r="BB88">
        <v>5.1689480000000003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2906.0827659999995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663.82545500000003</v>
      </c>
      <c r="L89">
        <v>396.83069599999999</v>
      </c>
      <c r="M89">
        <v>93.533396999999994</v>
      </c>
      <c r="N89">
        <v>119.989386</v>
      </c>
      <c r="O89">
        <v>125.97062200000001</v>
      </c>
      <c r="P89">
        <v>139.50536299999999</v>
      </c>
      <c r="Q89">
        <v>21.831161000000002</v>
      </c>
      <c r="R89">
        <v>42.742601000000001</v>
      </c>
      <c r="S89">
        <v>26.663323999999999</v>
      </c>
      <c r="T89">
        <v>2.9809230000000002</v>
      </c>
      <c r="U89">
        <v>403.98741899999999</v>
      </c>
      <c r="V89">
        <v>20.065760000000001</v>
      </c>
      <c r="W89">
        <v>31.620937000000001</v>
      </c>
      <c r="X89">
        <v>142.96853999999999</v>
      </c>
      <c r="Y89">
        <v>0</v>
      </c>
      <c r="Z89">
        <v>3.1835100000000001</v>
      </c>
      <c r="AA89">
        <v>40.660252999999997</v>
      </c>
      <c r="AB89">
        <v>46.787784000000002</v>
      </c>
      <c r="AC89">
        <v>33.601709999999997</v>
      </c>
      <c r="AD89">
        <v>0</v>
      </c>
      <c r="AE89">
        <v>57.086511000000002</v>
      </c>
      <c r="AF89">
        <v>0</v>
      </c>
      <c r="AG89">
        <v>46.871969999999997</v>
      </c>
      <c r="AH89">
        <v>173.609779</v>
      </c>
      <c r="AI89">
        <v>16.190769</v>
      </c>
      <c r="AJ89">
        <v>0</v>
      </c>
      <c r="AK89">
        <v>65.590802999999994</v>
      </c>
      <c r="AL89">
        <v>72.863791000000006</v>
      </c>
      <c r="AM89">
        <v>18.136955</v>
      </c>
      <c r="AN89">
        <v>1.1700060000000001</v>
      </c>
      <c r="AO89">
        <v>3.1198399999999999</v>
      </c>
      <c r="AP89">
        <v>10.504136000000001</v>
      </c>
      <c r="AQ89">
        <v>0</v>
      </c>
      <c r="AR89">
        <v>30.885835</v>
      </c>
      <c r="AS89">
        <v>36.552985</v>
      </c>
      <c r="AT89">
        <v>14.471802</v>
      </c>
      <c r="AU89">
        <v>0</v>
      </c>
      <c r="AV89">
        <v>0</v>
      </c>
      <c r="AW89">
        <v>0</v>
      </c>
      <c r="AX89">
        <v>0</v>
      </c>
      <c r="AY89">
        <v>8.0462260000000008</v>
      </c>
      <c r="AZ89">
        <v>9.8737750000000002</v>
      </c>
      <c r="BA89">
        <v>6.5073980000000002</v>
      </c>
      <c r="BB89">
        <v>5.1689480000000003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2933.4003699999998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663.82545500000003</v>
      </c>
      <c r="L90">
        <v>396.83069599999999</v>
      </c>
      <c r="M90">
        <v>93.533396999999994</v>
      </c>
      <c r="N90">
        <v>119.989386</v>
      </c>
      <c r="O90">
        <v>125.97062200000001</v>
      </c>
      <c r="P90">
        <v>139.50536299999999</v>
      </c>
      <c r="Q90">
        <v>21.831161000000002</v>
      </c>
      <c r="R90">
        <v>42.742601000000001</v>
      </c>
      <c r="S90">
        <v>26.663323999999999</v>
      </c>
      <c r="T90">
        <v>2.9809230000000002</v>
      </c>
      <c r="U90">
        <v>403.98741899999999</v>
      </c>
      <c r="V90">
        <v>20.065760000000001</v>
      </c>
      <c r="W90">
        <v>31.620937000000001</v>
      </c>
      <c r="X90">
        <v>142.96853999999999</v>
      </c>
      <c r="Y90">
        <v>0</v>
      </c>
      <c r="Z90">
        <v>18.967352999999999</v>
      </c>
      <c r="AA90">
        <v>40.660252999999997</v>
      </c>
      <c r="AB90">
        <v>48.303178000000003</v>
      </c>
      <c r="AC90">
        <v>33.601709999999997</v>
      </c>
      <c r="AD90">
        <v>0</v>
      </c>
      <c r="AE90">
        <v>57.086511000000002</v>
      </c>
      <c r="AF90">
        <v>0</v>
      </c>
      <c r="AG90">
        <v>46.871969999999997</v>
      </c>
      <c r="AH90">
        <v>175.59849800000001</v>
      </c>
      <c r="AI90">
        <v>16.190769</v>
      </c>
      <c r="AJ90">
        <v>0</v>
      </c>
      <c r="AK90">
        <v>65.590802999999994</v>
      </c>
      <c r="AL90">
        <v>72.863791000000006</v>
      </c>
      <c r="AM90">
        <v>18.173669</v>
      </c>
      <c r="AN90">
        <v>1.1700060000000001</v>
      </c>
      <c r="AO90">
        <v>3.1198399999999999</v>
      </c>
      <c r="AP90">
        <v>10.504136000000001</v>
      </c>
      <c r="AQ90">
        <v>0</v>
      </c>
      <c r="AR90">
        <v>30.885835</v>
      </c>
      <c r="AS90">
        <v>38.076025000000001</v>
      </c>
      <c r="AT90">
        <v>14.471802</v>
      </c>
      <c r="AU90">
        <v>0</v>
      </c>
      <c r="AV90">
        <v>0</v>
      </c>
      <c r="AW90">
        <v>0</v>
      </c>
      <c r="AX90">
        <v>0</v>
      </c>
      <c r="AY90">
        <v>8.1925209999999993</v>
      </c>
      <c r="AZ90">
        <v>9.8737750000000002</v>
      </c>
      <c r="BA90">
        <v>6.6782550000000001</v>
      </c>
      <c r="BB90">
        <v>5.1689480000000003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2954.5652319999995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663.82545500000003</v>
      </c>
      <c r="L91">
        <v>396.83069599999999</v>
      </c>
      <c r="M91">
        <v>93.533396999999994</v>
      </c>
      <c r="N91">
        <v>119.989386</v>
      </c>
      <c r="O91">
        <v>125.97062200000001</v>
      </c>
      <c r="P91">
        <v>139.50536299999999</v>
      </c>
      <c r="Q91">
        <v>21.831161000000002</v>
      </c>
      <c r="R91">
        <v>42.742601000000001</v>
      </c>
      <c r="S91">
        <v>26.663323999999999</v>
      </c>
      <c r="T91">
        <v>2.9809230000000002</v>
      </c>
      <c r="U91">
        <v>403.98741899999999</v>
      </c>
      <c r="V91">
        <v>20.065760000000001</v>
      </c>
      <c r="W91">
        <v>31.620937000000001</v>
      </c>
      <c r="X91">
        <v>142.96853999999999</v>
      </c>
      <c r="Y91">
        <v>0</v>
      </c>
      <c r="Z91">
        <v>18.967352999999999</v>
      </c>
      <c r="AA91">
        <v>40.660252999999997</v>
      </c>
      <c r="AB91">
        <v>48.303178000000003</v>
      </c>
      <c r="AC91">
        <v>33.601709999999997</v>
      </c>
      <c r="AD91">
        <v>0</v>
      </c>
      <c r="AE91">
        <v>57.086511000000002</v>
      </c>
      <c r="AF91">
        <v>0</v>
      </c>
      <c r="AG91">
        <v>46.871969999999997</v>
      </c>
      <c r="AH91">
        <v>175.59849800000001</v>
      </c>
      <c r="AI91">
        <v>16.190769</v>
      </c>
      <c r="AJ91">
        <v>0</v>
      </c>
      <c r="AK91">
        <v>65.590802999999994</v>
      </c>
      <c r="AL91">
        <v>72.863791000000006</v>
      </c>
      <c r="AM91">
        <v>18.173669</v>
      </c>
      <c r="AN91">
        <v>1.1700060000000001</v>
      </c>
      <c r="AO91">
        <v>3.1198399999999999</v>
      </c>
      <c r="AP91">
        <v>10.504136000000001</v>
      </c>
      <c r="AQ91">
        <v>0</v>
      </c>
      <c r="AR91">
        <v>30.885835</v>
      </c>
      <c r="AS91">
        <v>38.076025000000001</v>
      </c>
      <c r="AT91">
        <v>14.471802</v>
      </c>
      <c r="AU91">
        <v>0</v>
      </c>
      <c r="AV91">
        <v>0</v>
      </c>
      <c r="AW91">
        <v>0</v>
      </c>
      <c r="AX91">
        <v>0</v>
      </c>
      <c r="AY91">
        <v>8.1925209999999993</v>
      </c>
      <c r="AZ91">
        <v>9.8737750000000002</v>
      </c>
      <c r="BA91">
        <v>6.6782550000000001</v>
      </c>
      <c r="BB91">
        <v>5.1689480000000003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2954.5652319999995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663.82545500000003</v>
      </c>
      <c r="L92">
        <v>396.83069599999999</v>
      </c>
      <c r="M92">
        <v>93.533396999999994</v>
      </c>
      <c r="N92">
        <v>119.989386</v>
      </c>
      <c r="O92">
        <v>125.97062200000001</v>
      </c>
      <c r="P92">
        <v>139.50536299999999</v>
      </c>
      <c r="Q92">
        <v>21.831161000000002</v>
      </c>
      <c r="R92">
        <v>42.742601000000001</v>
      </c>
      <c r="S92">
        <v>26.663323999999999</v>
      </c>
      <c r="T92">
        <v>2.9809230000000002</v>
      </c>
      <c r="U92">
        <v>403.98741899999999</v>
      </c>
      <c r="V92">
        <v>20.065760000000001</v>
      </c>
      <c r="W92">
        <v>31.620937000000001</v>
      </c>
      <c r="X92">
        <v>142.96853999999999</v>
      </c>
      <c r="Y92">
        <v>0</v>
      </c>
      <c r="Z92">
        <v>18.967352999999999</v>
      </c>
      <c r="AA92">
        <v>40.660252999999997</v>
      </c>
      <c r="AB92">
        <v>48.303178000000003</v>
      </c>
      <c r="AC92">
        <v>33.601709999999997</v>
      </c>
      <c r="AD92">
        <v>0</v>
      </c>
      <c r="AE92">
        <v>57.086511000000002</v>
      </c>
      <c r="AF92">
        <v>0</v>
      </c>
      <c r="AG92">
        <v>46.871969999999997</v>
      </c>
      <c r="AH92">
        <v>175.59849800000001</v>
      </c>
      <c r="AI92">
        <v>16.190769</v>
      </c>
      <c r="AJ92">
        <v>0</v>
      </c>
      <c r="AK92">
        <v>65.590802999999994</v>
      </c>
      <c r="AL92">
        <v>72.863791000000006</v>
      </c>
      <c r="AM92">
        <v>18.173669</v>
      </c>
      <c r="AN92">
        <v>1.1700060000000001</v>
      </c>
      <c r="AO92">
        <v>3.1198399999999999</v>
      </c>
      <c r="AP92">
        <v>10.504136000000001</v>
      </c>
      <c r="AQ92">
        <v>0</v>
      </c>
      <c r="AR92">
        <v>30.885835</v>
      </c>
      <c r="AS92">
        <v>38.076025000000001</v>
      </c>
      <c r="AT92">
        <v>14.471802</v>
      </c>
      <c r="AU92">
        <v>0</v>
      </c>
      <c r="AV92">
        <v>0</v>
      </c>
      <c r="AW92">
        <v>0</v>
      </c>
      <c r="AX92">
        <v>0</v>
      </c>
      <c r="AY92">
        <v>8.1925209999999993</v>
      </c>
      <c r="AZ92">
        <v>9.8737750000000002</v>
      </c>
      <c r="BA92">
        <v>6.6782550000000001</v>
      </c>
      <c r="BB92">
        <v>5.1689480000000003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2954.5652319999995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663.82545500000003</v>
      </c>
      <c r="L93">
        <v>396.83069599999999</v>
      </c>
      <c r="M93">
        <v>93.533396999999994</v>
      </c>
      <c r="N93">
        <v>119.989386</v>
      </c>
      <c r="O93">
        <v>125.97062200000001</v>
      </c>
      <c r="P93">
        <v>139.50536299999999</v>
      </c>
      <c r="Q93">
        <v>21.831161000000002</v>
      </c>
      <c r="R93">
        <v>42.742601000000001</v>
      </c>
      <c r="S93">
        <v>26.663323999999999</v>
      </c>
      <c r="T93">
        <v>2.9809230000000002</v>
      </c>
      <c r="U93">
        <v>403.98741899999999</v>
      </c>
      <c r="V93">
        <v>20.065760000000001</v>
      </c>
      <c r="W93">
        <v>31.620937000000001</v>
      </c>
      <c r="X93">
        <v>142.96853999999999</v>
      </c>
      <c r="Y93">
        <v>0</v>
      </c>
      <c r="Z93">
        <v>18.967352999999999</v>
      </c>
      <c r="AA93">
        <v>40.660252999999997</v>
      </c>
      <c r="AB93">
        <v>48.303178000000003</v>
      </c>
      <c r="AC93">
        <v>33.601709999999997</v>
      </c>
      <c r="AD93">
        <v>0</v>
      </c>
      <c r="AE93">
        <v>57.086511000000002</v>
      </c>
      <c r="AF93">
        <v>0</v>
      </c>
      <c r="AG93">
        <v>46.871969999999997</v>
      </c>
      <c r="AH93">
        <v>175.59849800000001</v>
      </c>
      <c r="AI93">
        <v>16.190769</v>
      </c>
      <c r="AJ93">
        <v>0</v>
      </c>
      <c r="AK93">
        <v>65.590802999999994</v>
      </c>
      <c r="AL93">
        <v>72.863791000000006</v>
      </c>
      <c r="AM93">
        <v>18.173669</v>
      </c>
      <c r="AN93">
        <v>1.1700060000000001</v>
      </c>
      <c r="AO93">
        <v>4.254327</v>
      </c>
      <c r="AP93">
        <v>10.504136000000001</v>
      </c>
      <c r="AQ93">
        <v>0</v>
      </c>
      <c r="AR93">
        <v>30.885835</v>
      </c>
      <c r="AS93">
        <v>38.076025000000001</v>
      </c>
      <c r="AT93">
        <v>14.471802</v>
      </c>
      <c r="AU93">
        <v>0</v>
      </c>
      <c r="AV93">
        <v>0</v>
      </c>
      <c r="AW93">
        <v>0</v>
      </c>
      <c r="AX93">
        <v>0</v>
      </c>
      <c r="AY93">
        <v>8.1925209999999993</v>
      </c>
      <c r="AZ93">
        <v>9.8737750000000002</v>
      </c>
      <c r="BA93">
        <v>6.6782550000000001</v>
      </c>
      <c r="BB93">
        <v>5.1689480000000003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2955.6997189999997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663.82545500000003</v>
      </c>
      <c r="L94">
        <v>396.83069599999999</v>
      </c>
      <c r="M94">
        <v>93.533396999999994</v>
      </c>
      <c r="N94">
        <v>119.989386</v>
      </c>
      <c r="O94">
        <v>125.97062200000001</v>
      </c>
      <c r="P94">
        <v>139.50536299999999</v>
      </c>
      <c r="Q94">
        <v>21.831161000000002</v>
      </c>
      <c r="R94">
        <v>42.742601000000001</v>
      </c>
      <c r="S94">
        <v>26.663323999999999</v>
      </c>
      <c r="T94">
        <v>2.9809230000000002</v>
      </c>
      <c r="U94">
        <v>403.98741899999999</v>
      </c>
      <c r="V94">
        <v>20.065760000000001</v>
      </c>
      <c r="W94">
        <v>31.620937000000001</v>
      </c>
      <c r="X94">
        <v>142.96853999999999</v>
      </c>
      <c r="Y94">
        <v>0</v>
      </c>
      <c r="Z94">
        <v>6.290616</v>
      </c>
      <c r="AA94">
        <v>40.660252999999997</v>
      </c>
      <c r="AB94">
        <v>46.787784000000002</v>
      </c>
      <c r="AC94">
        <v>33.601709999999997</v>
      </c>
      <c r="AD94">
        <v>0</v>
      </c>
      <c r="AE94">
        <v>57.086511000000002</v>
      </c>
      <c r="AF94">
        <v>0</v>
      </c>
      <c r="AG94">
        <v>46.871969999999997</v>
      </c>
      <c r="AH94">
        <v>173.609779</v>
      </c>
      <c r="AI94">
        <v>16.190769</v>
      </c>
      <c r="AJ94">
        <v>0</v>
      </c>
      <c r="AK94">
        <v>65.590802999999994</v>
      </c>
      <c r="AL94">
        <v>72.863791000000006</v>
      </c>
      <c r="AM94">
        <v>12.085184</v>
      </c>
      <c r="AN94">
        <v>1.1700060000000001</v>
      </c>
      <c r="AO94">
        <v>4.254327</v>
      </c>
      <c r="AP94">
        <v>10.504136000000001</v>
      </c>
      <c r="AQ94">
        <v>0</v>
      </c>
      <c r="AR94">
        <v>30.885835</v>
      </c>
      <c r="AS94">
        <v>36.552985</v>
      </c>
      <c r="AT94">
        <v>14.471802</v>
      </c>
      <c r="AU94">
        <v>0</v>
      </c>
      <c r="AV94">
        <v>0</v>
      </c>
      <c r="AW94">
        <v>0</v>
      </c>
      <c r="AX94">
        <v>0</v>
      </c>
      <c r="AY94">
        <v>8.0462260000000008</v>
      </c>
      <c r="AZ94">
        <v>9.8737750000000002</v>
      </c>
      <c r="BA94">
        <v>6.5073980000000002</v>
      </c>
      <c r="BB94">
        <v>5.1689480000000003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2931.5901920000001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663.82545500000003</v>
      </c>
      <c r="L95">
        <v>396.83069599999999</v>
      </c>
      <c r="M95">
        <v>93.533396999999994</v>
      </c>
      <c r="N95">
        <v>119.989386</v>
      </c>
      <c r="O95">
        <v>125.97062200000001</v>
      </c>
      <c r="P95">
        <v>139.50536299999999</v>
      </c>
      <c r="Q95">
        <v>21.831161000000002</v>
      </c>
      <c r="R95">
        <v>42.742601000000001</v>
      </c>
      <c r="S95">
        <v>26.663323999999999</v>
      </c>
      <c r="T95">
        <v>2.9809230000000002</v>
      </c>
      <c r="U95">
        <v>403.98741899999999</v>
      </c>
      <c r="V95">
        <v>20.065760000000001</v>
      </c>
      <c r="W95">
        <v>31.620937000000001</v>
      </c>
      <c r="X95">
        <v>142.96853999999999</v>
      </c>
      <c r="Y95">
        <v>0</v>
      </c>
      <c r="Z95">
        <v>6.290616</v>
      </c>
      <c r="AA95">
        <v>40.660252999999997</v>
      </c>
      <c r="AB95">
        <v>46.787784000000002</v>
      </c>
      <c r="AC95">
        <v>33.601709999999997</v>
      </c>
      <c r="AD95">
        <v>0</v>
      </c>
      <c r="AE95">
        <v>57.086511000000002</v>
      </c>
      <c r="AF95">
        <v>0</v>
      </c>
      <c r="AG95">
        <v>46.871969999999997</v>
      </c>
      <c r="AH95">
        <v>173.609779</v>
      </c>
      <c r="AI95">
        <v>18.840167999999998</v>
      </c>
      <c r="AJ95">
        <v>0</v>
      </c>
      <c r="AK95">
        <v>65.590802999999994</v>
      </c>
      <c r="AL95">
        <v>72.863791000000006</v>
      </c>
      <c r="AM95">
        <v>12.085184</v>
      </c>
      <c r="AN95">
        <v>1.1700060000000001</v>
      </c>
      <c r="AO95">
        <v>4.254327</v>
      </c>
      <c r="AP95">
        <v>10.504136000000001</v>
      </c>
      <c r="AQ95">
        <v>0</v>
      </c>
      <c r="AR95">
        <v>30.885835</v>
      </c>
      <c r="AS95">
        <v>36.552985</v>
      </c>
      <c r="AT95">
        <v>14.471802</v>
      </c>
      <c r="AU95">
        <v>0</v>
      </c>
      <c r="AV95">
        <v>0</v>
      </c>
      <c r="AW95">
        <v>0</v>
      </c>
      <c r="AX95">
        <v>0</v>
      </c>
      <c r="AY95">
        <v>8.0462260000000008</v>
      </c>
      <c r="AZ95">
        <v>9.8737750000000002</v>
      </c>
      <c r="BA95">
        <v>6.5073980000000002</v>
      </c>
      <c r="BB95">
        <v>5.1689480000000003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2934.2395910000005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663.82545500000003</v>
      </c>
      <c r="L96">
        <v>396.83069599999999</v>
      </c>
      <c r="M96">
        <v>93.533396999999994</v>
      </c>
      <c r="N96">
        <v>119.989386</v>
      </c>
      <c r="O96">
        <v>125.97062200000001</v>
      </c>
      <c r="P96">
        <v>139.50536299999999</v>
      </c>
      <c r="Q96">
        <v>21.831161000000002</v>
      </c>
      <c r="R96">
        <v>42.742601000000001</v>
      </c>
      <c r="S96">
        <v>26.663323999999999</v>
      </c>
      <c r="T96">
        <v>2.9809230000000002</v>
      </c>
      <c r="U96">
        <v>403.98741899999999</v>
      </c>
      <c r="V96">
        <v>20.065760000000001</v>
      </c>
      <c r="W96">
        <v>31.620937000000001</v>
      </c>
      <c r="X96">
        <v>142.96853999999999</v>
      </c>
      <c r="Y96">
        <v>0</v>
      </c>
      <c r="Z96">
        <v>6.290616</v>
      </c>
      <c r="AA96">
        <v>40.660252999999997</v>
      </c>
      <c r="AB96">
        <v>46.787784000000002</v>
      </c>
      <c r="AC96">
        <v>33.601709999999997</v>
      </c>
      <c r="AD96">
        <v>0</v>
      </c>
      <c r="AE96">
        <v>57.086511000000002</v>
      </c>
      <c r="AF96">
        <v>0</v>
      </c>
      <c r="AG96">
        <v>46.871969999999997</v>
      </c>
      <c r="AH96">
        <v>173.609779</v>
      </c>
      <c r="AI96">
        <v>18.840167999999998</v>
      </c>
      <c r="AJ96">
        <v>0</v>
      </c>
      <c r="AK96">
        <v>65.590802999999994</v>
      </c>
      <c r="AL96">
        <v>72.863791000000006</v>
      </c>
      <c r="AM96">
        <v>12.085184</v>
      </c>
      <c r="AN96">
        <v>1.1700060000000001</v>
      </c>
      <c r="AO96">
        <v>4.254327</v>
      </c>
      <c r="AP96">
        <v>10.504136000000001</v>
      </c>
      <c r="AQ96">
        <v>0</v>
      </c>
      <c r="AR96">
        <v>30.885835</v>
      </c>
      <c r="AS96">
        <v>36.552985</v>
      </c>
      <c r="AT96">
        <v>14.471802</v>
      </c>
      <c r="AU96">
        <v>0</v>
      </c>
      <c r="AV96">
        <v>0</v>
      </c>
      <c r="AW96">
        <v>0</v>
      </c>
      <c r="AX96">
        <v>0</v>
      </c>
      <c r="AY96">
        <v>8.0462260000000008</v>
      </c>
      <c r="AZ96">
        <v>9.8737750000000002</v>
      </c>
      <c r="BA96">
        <v>6.5073980000000002</v>
      </c>
      <c r="BB96">
        <v>5.1689480000000003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2934.2395910000005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663.82545500000003</v>
      </c>
      <c r="L97">
        <v>396.83069599999999</v>
      </c>
      <c r="M97">
        <v>93.533396999999994</v>
      </c>
      <c r="N97">
        <v>119.989386</v>
      </c>
      <c r="O97">
        <v>125.97062200000001</v>
      </c>
      <c r="P97">
        <v>139.50536299999999</v>
      </c>
      <c r="Q97">
        <v>21.831161000000002</v>
      </c>
      <c r="R97">
        <v>42.742601000000001</v>
      </c>
      <c r="S97">
        <v>26.663323999999999</v>
      </c>
      <c r="T97">
        <v>2.9809230000000002</v>
      </c>
      <c r="U97">
        <v>403.98741899999999</v>
      </c>
      <c r="V97">
        <v>20.065760000000001</v>
      </c>
      <c r="W97">
        <v>31.620937000000001</v>
      </c>
      <c r="X97">
        <v>142.96853999999999</v>
      </c>
      <c r="Y97">
        <v>0</v>
      </c>
      <c r="Z97">
        <v>6.290616</v>
      </c>
      <c r="AA97">
        <v>40.660252999999997</v>
      </c>
      <c r="AB97">
        <v>46.787784000000002</v>
      </c>
      <c r="AC97">
        <v>33.601709999999997</v>
      </c>
      <c r="AD97">
        <v>0</v>
      </c>
      <c r="AE97">
        <v>57.086511000000002</v>
      </c>
      <c r="AF97">
        <v>0</v>
      </c>
      <c r="AG97">
        <v>46.871969999999997</v>
      </c>
      <c r="AH97">
        <v>173.609779</v>
      </c>
      <c r="AI97">
        <v>18.840167999999998</v>
      </c>
      <c r="AJ97">
        <v>0</v>
      </c>
      <c r="AK97">
        <v>65.590802999999994</v>
      </c>
      <c r="AL97">
        <v>72.863791000000006</v>
      </c>
      <c r="AM97">
        <v>12.085184</v>
      </c>
      <c r="AN97">
        <v>1.1700060000000001</v>
      </c>
      <c r="AO97">
        <v>4.254327</v>
      </c>
      <c r="AP97">
        <v>10.504136000000001</v>
      </c>
      <c r="AQ97">
        <v>0</v>
      </c>
      <c r="AR97">
        <v>30.885835</v>
      </c>
      <c r="AS97">
        <v>36.552985</v>
      </c>
      <c r="AT97">
        <v>14.471802</v>
      </c>
      <c r="AU97">
        <v>0</v>
      </c>
      <c r="AV97">
        <v>0</v>
      </c>
      <c r="AW97">
        <v>0</v>
      </c>
      <c r="AX97">
        <v>0</v>
      </c>
      <c r="AY97">
        <v>8.0462260000000008</v>
      </c>
      <c r="AZ97">
        <v>9.8737750000000002</v>
      </c>
      <c r="BA97">
        <v>6.5073980000000002</v>
      </c>
      <c r="BB97">
        <v>5.1689480000000003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2934.2395910000005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663.82545500000003</v>
      </c>
      <c r="L98">
        <v>396.83069599999999</v>
      </c>
      <c r="M98">
        <v>93.533396999999994</v>
      </c>
      <c r="N98">
        <v>119.989386</v>
      </c>
      <c r="O98">
        <v>125.97062200000001</v>
      </c>
      <c r="P98">
        <v>139.50536299999999</v>
      </c>
      <c r="Q98">
        <v>21.831161000000002</v>
      </c>
      <c r="R98">
        <v>42.742601000000001</v>
      </c>
      <c r="S98">
        <v>26.663323999999999</v>
      </c>
      <c r="T98">
        <v>2.9809230000000002</v>
      </c>
      <c r="U98">
        <v>403.98741899999999</v>
      </c>
      <c r="V98">
        <v>20.065760000000001</v>
      </c>
      <c r="W98">
        <v>31.620937000000001</v>
      </c>
      <c r="X98">
        <v>142.96853999999999</v>
      </c>
      <c r="Y98">
        <v>0</v>
      </c>
      <c r="Z98">
        <v>6.290616</v>
      </c>
      <c r="AA98">
        <v>40.660252999999997</v>
      </c>
      <c r="AB98">
        <v>46.787784000000002</v>
      </c>
      <c r="AC98">
        <v>33.601709999999997</v>
      </c>
      <c r="AD98">
        <v>0</v>
      </c>
      <c r="AE98">
        <v>57.086511000000002</v>
      </c>
      <c r="AF98">
        <v>0</v>
      </c>
      <c r="AG98">
        <v>46.871969999999997</v>
      </c>
      <c r="AH98">
        <v>173.609779</v>
      </c>
      <c r="AI98">
        <v>18.840167999999998</v>
      </c>
      <c r="AJ98">
        <v>0</v>
      </c>
      <c r="AK98">
        <v>65.590802999999994</v>
      </c>
      <c r="AL98">
        <v>72.863791000000006</v>
      </c>
      <c r="AM98">
        <v>12.085184</v>
      </c>
      <c r="AN98">
        <v>1.1700060000000001</v>
      </c>
      <c r="AO98">
        <v>4.254327</v>
      </c>
      <c r="AP98">
        <v>10.504136000000001</v>
      </c>
      <c r="AQ98">
        <v>0</v>
      </c>
      <c r="AR98">
        <v>30.885835</v>
      </c>
      <c r="AS98">
        <v>36.552985</v>
      </c>
      <c r="AT98">
        <v>14.471802</v>
      </c>
      <c r="AU98">
        <v>0</v>
      </c>
      <c r="AV98">
        <v>0</v>
      </c>
      <c r="AW98">
        <v>0</v>
      </c>
      <c r="AX98">
        <v>0</v>
      </c>
      <c r="AY98">
        <v>8.0462260000000008</v>
      </c>
      <c r="AZ98">
        <v>9.8737750000000002</v>
      </c>
      <c r="BA98">
        <v>6.5073980000000002</v>
      </c>
      <c r="BB98">
        <v>5.1689480000000003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2934.2395910000005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10.605459237499993</v>
      </c>
      <c r="L99">
        <f t="shared" si="2"/>
        <v>4.876990553999998</v>
      </c>
      <c r="M99">
        <f t="shared" si="2"/>
        <v>2.1070627240000013</v>
      </c>
      <c r="N99">
        <f t="shared" si="2"/>
        <v>2.1107995000000015</v>
      </c>
      <c r="O99">
        <f t="shared" si="2"/>
        <v>2.8705750107500041</v>
      </c>
      <c r="P99">
        <f t="shared" si="2"/>
        <v>3.0162441370000028</v>
      </c>
      <c r="Q99">
        <f t="shared" si="2"/>
        <v>0.38673000875000035</v>
      </c>
      <c r="R99">
        <f t="shared" si="2"/>
        <v>0.75440779524999924</v>
      </c>
      <c r="S99">
        <f t="shared" si="2"/>
        <v>0.47272081350000023</v>
      </c>
      <c r="T99">
        <f t="shared" si="2"/>
        <v>4.9856684749999963E-2</v>
      </c>
      <c r="U99">
        <f t="shared" si="2"/>
        <v>9.6762118877500001</v>
      </c>
      <c r="V99">
        <f t="shared" si="2"/>
        <v>0.3859083604999996</v>
      </c>
      <c r="W99">
        <f t="shared" si="2"/>
        <v>0.80388366400000122</v>
      </c>
      <c r="X99">
        <f t="shared" si="2"/>
        <v>3.0393962722500003</v>
      </c>
      <c r="Y99">
        <f t="shared" si="2"/>
        <v>0</v>
      </c>
      <c r="Z99">
        <f t="shared" si="2"/>
        <v>0.27396651299999997</v>
      </c>
      <c r="AA99">
        <f t="shared" si="2"/>
        <v>0.97584607200000018</v>
      </c>
      <c r="AB99">
        <f t="shared" si="2"/>
        <v>1.1274529980000019</v>
      </c>
      <c r="AC99">
        <f t="shared" si="2"/>
        <v>0.80644103999999872</v>
      </c>
      <c r="AD99">
        <f t="shared" si="2"/>
        <v>0.23624764300000003</v>
      </c>
      <c r="AE99">
        <f t="shared" si="2"/>
        <v>1.3700762640000024</v>
      </c>
      <c r="AF99">
        <f t="shared" si="2"/>
        <v>0</v>
      </c>
      <c r="AG99">
        <f t="shared" si="2"/>
        <v>1.1249272800000014</v>
      </c>
      <c r="AH99">
        <f t="shared" si="2"/>
        <v>4.1726008530000014</v>
      </c>
      <c r="AI99">
        <f t="shared" si="2"/>
        <v>0.49676224200000019</v>
      </c>
      <c r="AJ99">
        <f t="shared" si="2"/>
        <v>0</v>
      </c>
      <c r="AK99">
        <f t="shared" si="2"/>
        <v>1.574179272000001</v>
      </c>
      <c r="AL99">
        <f t="shared" si="2"/>
        <v>1.7397631299999989</v>
      </c>
      <c r="AM99">
        <f t="shared" si="2"/>
        <v>0.10708390875000004</v>
      </c>
      <c r="AN99">
        <f t="shared" si="2"/>
        <v>2.8080144000000015E-2</v>
      </c>
      <c r="AO99">
        <f t="shared" si="2"/>
        <v>0.13007605050000004</v>
      </c>
      <c r="AP99">
        <f t="shared" si="2"/>
        <v>0.22234784674999988</v>
      </c>
      <c r="AQ99">
        <f t="shared" si="2"/>
        <v>0</v>
      </c>
      <c r="AR99">
        <f t="shared" si="2"/>
        <v>0.85814694800000058</v>
      </c>
      <c r="AS99">
        <f t="shared" si="2"/>
        <v>0.88184075999999856</v>
      </c>
      <c r="AT99">
        <f t="shared" si="2"/>
        <v>0.34227293825000044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0.193548309</v>
      </c>
      <c r="AZ99">
        <f t="shared" si="2"/>
        <v>0.23697060000000039</v>
      </c>
      <c r="BA99">
        <f t="shared" si="2"/>
        <v>0.15669012300000015</v>
      </c>
      <c r="BB99">
        <f t="shared" si="2"/>
        <v>0.124054752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58.33562233724998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45472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259.07</v>
      </c>
      <c r="C3" s="34">
        <v>87.02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115.34</v>
      </c>
      <c r="N3">
        <v>272.77</v>
      </c>
      <c r="O3">
        <v>100.5</v>
      </c>
      <c r="P3">
        <v>10.4</v>
      </c>
      <c r="Q3">
        <v>31.02</v>
      </c>
      <c r="R3" s="93">
        <v>0</v>
      </c>
      <c r="S3" s="93">
        <v>0</v>
      </c>
      <c r="T3" s="93">
        <v>0</v>
      </c>
      <c r="U3">
        <v>10.59</v>
      </c>
      <c r="V3">
        <v>0</v>
      </c>
      <c r="W3">
        <v>8.6199999999999992</v>
      </c>
      <c r="X3">
        <v>65</v>
      </c>
      <c r="Y3">
        <v>21.66</v>
      </c>
      <c r="Z3">
        <v>21.67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16.66</v>
      </c>
      <c r="AH3">
        <v>47.33</v>
      </c>
      <c r="AI3">
        <v>47.33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259.07</v>
      </c>
      <c r="C4" s="34">
        <v>87.02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115.34</v>
      </c>
      <c r="N4">
        <v>272.77</v>
      </c>
      <c r="O4">
        <v>100.5</v>
      </c>
      <c r="P4">
        <v>10.4</v>
      </c>
      <c r="Q4">
        <v>30.62</v>
      </c>
      <c r="R4" s="93">
        <v>0</v>
      </c>
      <c r="S4" s="93">
        <v>0</v>
      </c>
      <c r="T4" s="93">
        <v>0</v>
      </c>
      <c r="U4">
        <v>10.59</v>
      </c>
      <c r="V4">
        <v>0</v>
      </c>
      <c r="W4">
        <v>8.6199999999999992</v>
      </c>
      <c r="X4">
        <v>66</v>
      </c>
      <c r="Y4">
        <v>22</v>
      </c>
      <c r="Z4">
        <v>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17.34</v>
      </c>
      <c r="AH4">
        <v>48.33</v>
      </c>
      <c r="AI4">
        <v>48.33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259.07</v>
      </c>
      <c r="C5" s="34">
        <v>87.02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115.34</v>
      </c>
      <c r="N5">
        <v>272.77</v>
      </c>
      <c r="O5">
        <v>100.5</v>
      </c>
      <c r="P5">
        <v>10.4</v>
      </c>
      <c r="Q5">
        <v>30.02</v>
      </c>
      <c r="R5" s="93">
        <v>0</v>
      </c>
      <c r="S5" s="93">
        <v>0</v>
      </c>
      <c r="T5" s="93">
        <v>0</v>
      </c>
      <c r="U5">
        <v>10.59</v>
      </c>
      <c r="V5">
        <v>0</v>
      </c>
      <c r="W5">
        <v>8.6199999999999992</v>
      </c>
      <c r="X5">
        <v>67.5</v>
      </c>
      <c r="Y5">
        <v>22.5</v>
      </c>
      <c r="Z5">
        <v>22.5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17.66</v>
      </c>
      <c r="AH5">
        <v>49.33</v>
      </c>
      <c r="AI5">
        <v>49.33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259.07</v>
      </c>
      <c r="C6" s="34">
        <v>87.02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115.34</v>
      </c>
      <c r="N6">
        <v>272.77</v>
      </c>
      <c r="O6">
        <v>100.5</v>
      </c>
      <c r="P6">
        <v>10.4</v>
      </c>
      <c r="Q6">
        <v>29.42</v>
      </c>
      <c r="R6" s="93">
        <v>0</v>
      </c>
      <c r="S6" s="93">
        <v>0</v>
      </c>
      <c r="T6" s="93">
        <v>0</v>
      </c>
      <c r="U6">
        <v>10.59</v>
      </c>
      <c r="V6">
        <v>0</v>
      </c>
      <c r="W6">
        <v>8.6199999999999992</v>
      </c>
      <c r="X6">
        <v>69</v>
      </c>
      <c r="Y6">
        <v>23</v>
      </c>
      <c r="Z6">
        <v>23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</v>
      </c>
      <c r="AH6">
        <v>50.67</v>
      </c>
      <c r="AI6">
        <v>50.67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259.07</v>
      </c>
      <c r="C7" s="34">
        <v>87.02</v>
      </c>
      <c r="D7" s="93">
        <f t="shared" si="0"/>
        <v>0</v>
      </c>
      <c r="E7" s="34">
        <v>12.29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115.34</v>
      </c>
      <c r="N7">
        <v>272.77</v>
      </c>
      <c r="O7">
        <v>100.5</v>
      </c>
      <c r="P7">
        <v>10.4</v>
      </c>
      <c r="Q7">
        <v>28.61</v>
      </c>
      <c r="R7" s="93">
        <v>0</v>
      </c>
      <c r="S7" s="93">
        <v>0</v>
      </c>
      <c r="T7" s="93">
        <v>0</v>
      </c>
      <c r="U7">
        <v>10.59</v>
      </c>
      <c r="V7">
        <v>0</v>
      </c>
      <c r="W7">
        <v>8.34</v>
      </c>
      <c r="X7">
        <v>70</v>
      </c>
      <c r="Y7">
        <v>23.34</v>
      </c>
      <c r="Z7">
        <v>23.33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18.34</v>
      </c>
      <c r="AH7">
        <v>51.67</v>
      </c>
      <c r="AI7">
        <v>51.67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259.07</v>
      </c>
      <c r="C8" s="34">
        <v>87.02</v>
      </c>
      <c r="D8" s="93">
        <f t="shared" si="0"/>
        <v>0</v>
      </c>
      <c r="E8" s="34">
        <v>12.29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115.34</v>
      </c>
      <c r="N8">
        <v>272.77</v>
      </c>
      <c r="O8">
        <v>100.5</v>
      </c>
      <c r="P8">
        <v>10.4</v>
      </c>
      <c r="Q8">
        <v>27.81</v>
      </c>
      <c r="R8" s="93">
        <v>0</v>
      </c>
      <c r="S8" s="93">
        <v>0</v>
      </c>
      <c r="T8" s="93">
        <v>0</v>
      </c>
      <c r="U8">
        <v>10.59</v>
      </c>
      <c r="V8">
        <v>0</v>
      </c>
      <c r="W8">
        <v>8.34</v>
      </c>
      <c r="X8">
        <v>71</v>
      </c>
      <c r="Y8">
        <v>23.66</v>
      </c>
      <c r="Z8">
        <v>23.67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19.34</v>
      </c>
      <c r="AH8">
        <v>52.67</v>
      </c>
      <c r="AI8">
        <v>52.67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259.07</v>
      </c>
      <c r="C9" s="34">
        <v>87.02</v>
      </c>
      <c r="D9" s="93">
        <f t="shared" si="0"/>
        <v>0</v>
      </c>
      <c r="E9" s="34">
        <v>12.29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115.34</v>
      </c>
      <c r="N9">
        <v>272.77</v>
      </c>
      <c r="O9">
        <v>100.5</v>
      </c>
      <c r="P9">
        <v>10.4</v>
      </c>
      <c r="Q9">
        <v>27.01</v>
      </c>
      <c r="R9" s="93">
        <v>0</v>
      </c>
      <c r="S9" s="93">
        <v>0</v>
      </c>
      <c r="T9" s="93">
        <v>0</v>
      </c>
      <c r="U9">
        <v>10.59</v>
      </c>
      <c r="V9">
        <v>0</v>
      </c>
      <c r="W9">
        <v>8.34</v>
      </c>
      <c r="X9">
        <v>72.5</v>
      </c>
      <c r="Y9">
        <v>24.16</v>
      </c>
      <c r="Z9">
        <v>24.17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20</v>
      </c>
      <c r="AH9">
        <v>43.33</v>
      </c>
      <c r="AI9">
        <v>43.33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259.07</v>
      </c>
      <c r="C10" s="34">
        <v>87.02</v>
      </c>
      <c r="D10" s="93">
        <f t="shared" si="0"/>
        <v>0</v>
      </c>
      <c r="E10" s="34">
        <v>12.29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115.34</v>
      </c>
      <c r="N10">
        <v>272.77</v>
      </c>
      <c r="O10">
        <v>100.5</v>
      </c>
      <c r="P10">
        <v>10.4</v>
      </c>
      <c r="Q10">
        <v>26.21</v>
      </c>
      <c r="R10" s="93">
        <v>0</v>
      </c>
      <c r="S10" s="93">
        <v>0</v>
      </c>
      <c r="T10" s="93">
        <v>0</v>
      </c>
      <c r="U10">
        <v>10.59</v>
      </c>
      <c r="V10">
        <v>0</v>
      </c>
      <c r="W10">
        <v>8.34</v>
      </c>
      <c r="X10">
        <v>74</v>
      </c>
      <c r="Y10">
        <v>24.66</v>
      </c>
      <c r="Z10">
        <v>24.67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19.34</v>
      </c>
      <c r="AH10">
        <v>43.67</v>
      </c>
      <c r="AI10">
        <v>43.67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259.07</v>
      </c>
      <c r="C11" s="34">
        <v>76.489999999999995</v>
      </c>
      <c r="D11" s="93">
        <f t="shared" si="0"/>
        <v>0</v>
      </c>
      <c r="E11" s="34">
        <v>12.29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115.34</v>
      </c>
      <c r="N11">
        <v>272.77</v>
      </c>
      <c r="O11">
        <v>53.06</v>
      </c>
      <c r="P11">
        <v>10.4</v>
      </c>
      <c r="Q11">
        <v>25.21</v>
      </c>
      <c r="R11" s="93">
        <v>0</v>
      </c>
      <c r="S11" s="93">
        <v>0</v>
      </c>
      <c r="T11" s="93">
        <v>0</v>
      </c>
      <c r="U11">
        <v>10.59</v>
      </c>
      <c r="V11">
        <v>0</v>
      </c>
      <c r="W11">
        <v>8.16</v>
      </c>
      <c r="X11">
        <v>60</v>
      </c>
      <c r="Y11">
        <v>20</v>
      </c>
      <c r="Z11">
        <v>20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13.34</v>
      </c>
      <c r="AH11">
        <v>44</v>
      </c>
      <c r="AI11">
        <v>44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259.07</v>
      </c>
      <c r="C12" s="34">
        <v>76.489999999999995</v>
      </c>
      <c r="D12" s="93">
        <f t="shared" si="0"/>
        <v>0</v>
      </c>
      <c r="E12" s="34">
        <v>12.29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115.34</v>
      </c>
      <c r="N12">
        <v>272.77</v>
      </c>
      <c r="O12">
        <v>53.06</v>
      </c>
      <c r="P12">
        <v>10.4</v>
      </c>
      <c r="Q12">
        <v>24.01</v>
      </c>
      <c r="R12" s="93">
        <v>0</v>
      </c>
      <c r="S12" s="93">
        <v>0</v>
      </c>
      <c r="T12" s="93">
        <v>0</v>
      </c>
      <c r="U12">
        <v>10.59</v>
      </c>
      <c r="V12">
        <v>0</v>
      </c>
      <c r="W12">
        <v>8.16</v>
      </c>
      <c r="X12">
        <v>58.5</v>
      </c>
      <c r="Y12">
        <v>19.5</v>
      </c>
      <c r="Z12">
        <v>19.5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13.34</v>
      </c>
      <c r="AH12">
        <v>44.33</v>
      </c>
      <c r="AI12">
        <v>44.33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259.07</v>
      </c>
      <c r="C13" s="34">
        <v>57.59</v>
      </c>
      <c r="D13" s="93">
        <f t="shared" si="0"/>
        <v>0</v>
      </c>
      <c r="E13" s="34">
        <v>12.29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115.34</v>
      </c>
      <c r="N13">
        <v>272.77</v>
      </c>
      <c r="O13">
        <v>53.06</v>
      </c>
      <c r="P13">
        <v>10.4</v>
      </c>
      <c r="Q13">
        <v>28.21</v>
      </c>
      <c r="R13" s="93">
        <v>0</v>
      </c>
      <c r="S13" s="93">
        <v>0</v>
      </c>
      <c r="T13" s="93">
        <v>0</v>
      </c>
      <c r="U13">
        <v>10.59</v>
      </c>
      <c r="V13">
        <v>0</v>
      </c>
      <c r="W13">
        <v>8.16</v>
      </c>
      <c r="X13">
        <v>59</v>
      </c>
      <c r="Y13">
        <v>19.66</v>
      </c>
      <c r="Z13">
        <v>19.670000000000002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11.66</v>
      </c>
      <c r="AH13">
        <v>28</v>
      </c>
      <c r="AI13">
        <v>28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259.07</v>
      </c>
      <c r="C14" s="34">
        <v>57.59</v>
      </c>
      <c r="D14" s="93">
        <f t="shared" si="0"/>
        <v>0</v>
      </c>
      <c r="E14" s="34">
        <v>12.29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115.34</v>
      </c>
      <c r="N14">
        <v>272.77</v>
      </c>
      <c r="O14">
        <v>53.06</v>
      </c>
      <c r="P14">
        <v>10.4</v>
      </c>
      <c r="Q14">
        <v>28.41</v>
      </c>
      <c r="R14" s="93">
        <v>0</v>
      </c>
      <c r="S14" s="93">
        <v>0</v>
      </c>
      <c r="T14" s="93">
        <v>0</v>
      </c>
      <c r="U14">
        <v>10.59</v>
      </c>
      <c r="V14">
        <v>0</v>
      </c>
      <c r="W14">
        <v>8.16</v>
      </c>
      <c r="X14">
        <v>59</v>
      </c>
      <c r="Y14">
        <v>19.66</v>
      </c>
      <c r="Z14">
        <v>19.670000000000002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28.33</v>
      </c>
      <c r="AI14">
        <v>28.33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259.07</v>
      </c>
      <c r="C15" s="34">
        <v>57.59</v>
      </c>
      <c r="D15" s="93">
        <f t="shared" si="0"/>
        <v>0</v>
      </c>
      <c r="E15" s="34">
        <v>3.86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115.34</v>
      </c>
      <c r="N15">
        <v>272.77</v>
      </c>
      <c r="O15">
        <v>53.06</v>
      </c>
      <c r="P15">
        <v>10.4</v>
      </c>
      <c r="Q15">
        <v>26.41</v>
      </c>
      <c r="R15" s="93">
        <v>0</v>
      </c>
      <c r="S15" s="93">
        <v>0</v>
      </c>
      <c r="T15" s="93">
        <v>0</v>
      </c>
      <c r="U15">
        <v>10.36</v>
      </c>
      <c r="V15">
        <v>0</v>
      </c>
      <c r="W15">
        <v>7.98</v>
      </c>
      <c r="X15">
        <v>42.5</v>
      </c>
      <c r="Y15">
        <v>14.16</v>
      </c>
      <c r="Z15">
        <v>14.17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28.67</v>
      </c>
      <c r="AI15">
        <v>28.67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259.07</v>
      </c>
      <c r="C16" s="34">
        <v>57.59</v>
      </c>
      <c r="D16" s="93">
        <f t="shared" si="0"/>
        <v>0</v>
      </c>
      <c r="E16" s="34">
        <v>3.86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115.34</v>
      </c>
      <c r="N16">
        <v>272.77</v>
      </c>
      <c r="O16">
        <v>53.06</v>
      </c>
      <c r="P16">
        <v>10.4</v>
      </c>
      <c r="Q16">
        <v>26.21</v>
      </c>
      <c r="R16" s="93">
        <v>0</v>
      </c>
      <c r="S16" s="93">
        <v>0</v>
      </c>
      <c r="T16" s="93">
        <v>0</v>
      </c>
      <c r="U16">
        <v>10.36</v>
      </c>
      <c r="V16">
        <v>0</v>
      </c>
      <c r="W16">
        <v>7.98</v>
      </c>
      <c r="X16">
        <v>43</v>
      </c>
      <c r="Y16">
        <v>14.34</v>
      </c>
      <c r="Z16">
        <v>14.33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11.66</v>
      </c>
      <c r="AH16">
        <v>29</v>
      </c>
      <c r="AI16">
        <v>29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164</v>
      </c>
      <c r="C17" s="34">
        <v>57.59</v>
      </c>
      <c r="D17" s="93">
        <f t="shared" si="0"/>
        <v>0</v>
      </c>
      <c r="E17" s="34">
        <v>2.41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85.09</v>
      </c>
      <c r="N17">
        <v>272.77</v>
      </c>
      <c r="O17">
        <v>53.06</v>
      </c>
      <c r="P17">
        <v>10.4</v>
      </c>
      <c r="Q17">
        <v>26.01</v>
      </c>
      <c r="R17" s="93">
        <v>0</v>
      </c>
      <c r="S17" s="93">
        <v>0</v>
      </c>
      <c r="T17" s="93">
        <v>0</v>
      </c>
      <c r="U17">
        <v>10.36</v>
      </c>
      <c r="V17">
        <v>0</v>
      </c>
      <c r="W17">
        <v>7.98</v>
      </c>
      <c r="X17">
        <v>43.5</v>
      </c>
      <c r="Y17">
        <v>14.5</v>
      </c>
      <c r="Z17">
        <v>14.5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11.66</v>
      </c>
      <c r="AH17">
        <v>19</v>
      </c>
      <c r="AI17">
        <v>19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130.22999999999999</v>
      </c>
      <c r="C18" s="34">
        <v>57.59</v>
      </c>
      <c r="D18" s="93">
        <f t="shared" si="0"/>
        <v>0</v>
      </c>
      <c r="E18" s="34">
        <v>2.41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66.180000000000007</v>
      </c>
      <c r="N18">
        <v>231.53</v>
      </c>
      <c r="O18">
        <v>53.06</v>
      </c>
      <c r="P18">
        <v>10.4</v>
      </c>
      <c r="Q18">
        <v>26.01</v>
      </c>
      <c r="R18" s="93">
        <v>0</v>
      </c>
      <c r="S18" s="93">
        <v>0</v>
      </c>
      <c r="T18" s="93">
        <v>0</v>
      </c>
      <c r="U18">
        <v>10.36</v>
      </c>
      <c r="V18">
        <v>0</v>
      </c>
      <c r="W18">
        <v>7.98</v>
      </c>
      <c r="X18">
        <v>44</v>
      </c>
      <c r="Y18">
        <v>14.66</v>
      </c>
      <c r="Z18">
        <v>14.67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11.66</v>
      </c>
      <c r="AH18">
        <v>18.670000000000002</v>
      </c>
      <c r="AI18">
        <v>18.670000000000002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164</v>
      </c>
      <c r="C19" s="34">
        <v>57.59</v>
      </c>
      <c r="D19" s="93">
        <f t="shared" si="0"/>
        <v>0</v>
      </c>
      <c r="E19" s="34">
        <v>2.41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66.180000000000007</v>
      </c>
      <c r="N19">
        <v>272.77</v>
      </c>
      <c r="O19">
        <v>53.06</v>
      </c>
      <c r="P19">
        <v>10.4</v>
      </c>
      <c r="Q19">
        <v>24.01</v>
      </c>
      <c r="R19" s="93">
        <v>0</v>
      </c>
      <c r="S19" s="93">
        <v>0</v>
      </c>
      <c r="T19" s="93">
        <v>0</v>
      </c>
      <c r="U19">
        <v>10.36</v>
      </c>
      <c r="V19">
        <v>0</v>
      </c>
      <c r="W19">
        <v>7.79</v>
      </c>
      <c r="X19">
        <v>27.5</v>
      </c>
      <c r="Y19">
        <v>9.16</v>
      </c>
      <c r="Z19">
        <v>9.17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8.66</v>
      </c>
      <c r="AH19">
        <v>19</v>
      </c>
      <c r="AI19">
        <v>19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130.22999999999999</v>
      </c>
      <c r="C20" s="34">
        <v>57.59</v>
      </c>
      <c r="D20" s="93">
        <f t="shared" si="0"/>
        <v>0</v>
      </c>
      <c r="E20" s="34">
        <v>2.41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66.180000000000007</v>
      </c>
      <c r="N20">
        <v>231.53</v>
      </c>
      <c r="O20">
        <v>53.06</v>
      </c>
      <c r="P20">
        <v>10.4</v>
      </c>
      <c r="Q20">
        <v>23.41</v>
      </c>
      <c r="R20" s="93">
        <v>0</v>
      </c>
      <c r="S20" s="93">
        <v>0</v>
      </c>
      <c r="T20" s="93">
        <v>0</v>
      </c>
      <c r="U20">
        <v>10.36</v>
      </c>
      <c r="V20">
        <v>0</v>
      </c>
      <c r="W20">
        <v>7.79</v>
      </c>
      <c r="X20">
        <v>27.5</v>
      </c>
      <c r="Y20">
        <v>9.16</v>
      </c>
      <c r="Z20">
        <v>9.17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</v>
      </c>
      <c r="AH20">
        <v>19.329999999999998</v>
      </c>
      <c r="AI20">
        <v>19.329999999999998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110.94</v>
      </c>
      <c r="C21" s="34">
        <v>57.59</v>
      </c>
      <c r="D21" s="93">
        <f t="shared" si="0"/>
        <v>0</v>
      </c>
      <c r="E21" s="34">
        <v>2.41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66.180000000000007</v>
      </c>
      <c r="N21">
        <v>192.94</v>
      </c>
      <c r="O21">
        <v>53.06</v>
      </c>
      <c r="P21">
        <v>10.4</v>
      </c>
      <c r="Q21">
        <v>22.81</v>
      </c>
      <c r="R21" s="93">
        <v>0</v>
      </c>
      <c r="S21" s="93">
        <v>0</v>
      </c>
      <c r="T21" s="93">
        <v>0</v>
      </c>
      <c r="U21">
        <v>10.36</v>
      </c>
      <c r="V21">
        <v>0</v>
      </c>
      <c r="W21">
        <v>7.79</v>
      </c>
      <c r="X21">
        <v>27.5</v>
      </c>
      <c r="Y21">
        <v>9.16</v>
      </c>
      <c r="Z21">
        <v>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9.34</v>
      </c>
      <c r="AH21">
        <v>19.670000000000002</v>
      </c>
      <c r="AI21">
        <v>19.670000000000002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110.94</v>
      </c>
      <c r="C22" s="34">
        <v>57.59</v>
      </c>
      <c r="D22" s="93">
        <f t="shared" si="0"/>
        <v>0</v>
      </c>
      <c r="E22" s="34">
        <v>2.41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66.180000000000007</v>
      </c>
      <c r="N22">
        <v>168.82</v>
      </c>
      <c r="O22">
        <v>53.06</v>
      </c>
      <c r="P22">
        <v>10.4</v>
      </c>
      <c r="Q22">
        <v>22.21</v>
      </c>
      <c r="R22" s="93">
        <v>0</v>
      </c>
      <c r="S22" s="93">
        <v>0</v>
      </c>
      <c r="T22" s="93">
        <v>0</v>
      </c>
      <c r="U22">
        <v>10.36</v>
      </c>
      <c r="V22">
        <v>0</v>
      </c>
      <c r="W22">
        <v>7.79</v>
      </c>
      <c r="X22">
        <v>27.5</v>
      </c>
      <c r="Y22">
        <v>9.16</v>
      </c>
      <c r="Z22">
        <v>9.17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9.66</v>
      </c>
      <c r="AH22">
        <v>20.67</v>
      </c>
      <c r="AI22">
        <v>20.67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110.94</v>
      </c>
      <c r="C23" s="34">
        <v>57.59</v>
      </c>
      <c r="D23" s="93">
        <f t="shared" si="0"/>
        <v>0</v>
      </c>
      <c r="E23" s="34">
        <v>2.41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66.180000000000007</v>
      </c>
      <c r="N23">
        <v>168.82</v>
      </c>
      <c r="O23">
        <v>53.06</v>
      </c>
      <c r="P23">
        <v>10.4</v>
      </c>
      <c r="Q23">
        <v>21.61</v>
      </c>
      <c r="R23" s="93">
        <v>0</v>
      </c>
      <c r="S23" s="93">
        <v>0</v>
      </c>
      <c r="T23" s="93">
        <v>0</v>
      </c>
      <c r="U23">
        <v>10.210000000000001</v>
      </c>
      <c r="V23">
        <v>0</v>
      </c>
      <c r="W23">
        <v>7.52</v>
      </c>
      <c r="X23">
        <v>27.5</v>
      </c>
      <c r="Y23">
        <v>9.16</v>
      </c>
      <c r="Z23">
        <v>9.17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21.67</v>
      </c>
      <c r="AI23">
        <v>21.67</v>
      </c>
      <c r="AJ23">
        <v>29.77</v>
      </c>
      <c r="AK23">
        <v>0</v>
      </c>
      <c r="AL23">
        <v>0</v>
      </c>
    </row>
    <row r="24" spans="1:38">
      <c r="A24" t="s">
        <v>66</v>
      </c>
      <c r="B24" s="34">
        <v>110.94</v>
      </c>
      <c r="C24" s="34">
        <v>57.59</v>
      </c>
      <c r="D24" s="93">
        <f t="shared" si="0"/>
        <v>0</v>
      </c>
      <c r="E24" s="34">
        <v>2.41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66.180000000000007</v>
      </c>
      <c r="N24">
        <v>168.82</v>
      </c>
      <c r="O24">
        <v>53.06</v>
      </c>
      <c r="P24">
        <v>10.4</v>
      </c>
      <c r="Q24">
        <v>21.01</v>
      </c>
      <c r="R24" s="93">
        <v>0</v>
      </c>
      <c r="S24" s="93">
        <v>0</v>
      </c>
      <c r="T24" s="93">
        <v>0</v>
      </c>
      <c r="U24">
        <v>10.210000000000001</v>
      </c>
      <c r="V24">
        <v>0</v>
      </c>
      <c r="W24">
        <v>7.52</v>
      </c>
      <c r="X24">
        <v>27.5</v>
      </c>
      <c r="Y24">
        <v>9.16</v>
      </c>
      <c r="Z24">
        <v>9.17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22</v>
      </c>
      <c r="AI24">
        <v>22</v>
      </c>
      <c r="AJ24">
        <v>29.77</v>
      </c>
      <c r="AK24">
        <v>0</v>
      </c>
      <c r="AL24">
        <v>0</v>
      </c>
    </row>
    <row r="25" spans="1:38">
      <c r="A25" t="s">
        <v>67</v>
      </c>
      <c r="B25" s="34">
        <v>110.94</v>
      </c>
      <c r="C25" s="34">
        <v>57.59</v>
      </c>
      <c r="D25" s="93">
        <f t="shared" si="0"/>
        <v>0</v>
      </c>
      <c r="E25" s="34">
        <v>2.41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66.180000000000007</v>
      </c>
      <c r="N25">
        <v>192.94</v>
      </c>
      <c r="O25">
        <v>53.06</v>
      </c>
      <c r="P25">
        <v>10.4</v>
      </c>
      <c r="Q25">
        <v>20.6</v>
      </c>
      <c r="R25" s="93">
        <v>0</v>
      </c>
      <c r="S25" s="93">
        <v>0</v>
      </c>
      <c r="T25" s="93">
        <v>0</v>
      </c>
      <c r="U25">
        <v>10.210000000000001</v>
      </c>
      <c r="V25">
        <v>0.95491199999999998</v>
      </c>
      <c r="W25">
        <v>7.52</v>
      </c>
      <c r="X25">
        <v>27.5</v>
      </c>
      <c r="Y25">
        <v>9.16</v>
      </c>
      <c r="Z25">
        <v>9.17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18</v>
      </c>
      <c r="AI25">
        <v>18</v>
      </c>
      <c r="AJ25">
        <v>29.77</v>
      </c>
      <c r="AK25">
        <v>0</v>
      </c>
      <c r="AL25">
        <v>0</v>
      </c>
    </row>
    <row r="26" spans="1:38">
      <c r="A26" t="s">
        <v>68</v>
      </c>
      <c r="B26" s="34">
        <v>139.88</v>
      </c>
      <c r="C26" s="34">
        <v>57.59</v>
      </c>
      <c r="D26" s="93">
        <f t="shared" si="0"/>
        <v>0</v>
      </c>
      <c r="E26" s="34">
        <v>2.41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85.09</v>
      </c>
      <c r="N26">
        <v>231.53</v>
      </c>
      <c r="O26">
        <v>53.06</v>
      </c>
      <c r="P26">
        <v>10.4</v>
      </c>
      <c r="Q26">
        <v>20.2</v>
      </c>
      <c r="R26" s="93">
        <v>0</v>
      </c>
      <c r="S26" s="93">
        <v>0</v>
      </c>
      <c r="T26" s="93">
        <v>0</v>
      </c>
      <c r="U26">
        <v>10.210000000000001</v>
      </c>
      <c r="V26">
        <v>1.7441759999999999</v>
      </c>
      <c r="W26">
        <v>7.52</v>
      </c>
      <c r="X26">
        <v>28</v>
      </c>
      <c r="Y26">
        <v>9.34</v>
      </c>
      <c r="Z26">
        <v>9.33</v>
      </c>
      <c r="AA26">
        <v>1.63</v>
      </c>
      <c r="AB26">
        <v>0.33</v>
      </c>
      <c r="AC26">
        <v>0.17</v>
      </c>
      <c r="AD26">
        <v>0.2</v>
      </c>
      <c r="AE26">
        <v>0</v>
      </c>
      <c r="AF26">
        <v>0</v>
      </c>
      <c r="AG26">
        <v>7.34</v>
      </c>
      <c r="AH26">
        <v>18</v>
      </c>
      <c r="AI26">
        <v>18</v>
      </c>
      <c r="AJ26">
        <v>29.77</v>
      </c>
      <c r="AK26">
        <v>0</v>
      </c>
      <c r="AL26">
        <v>0</v>
      </c>
    </row>
    <row r="27" spans="1:38">
      <c r="A27" t="s">
        <v>69</v>
      </c>
      <c r="B27" s="34">
        <v>164</v>
      </c>
      <c r="C27" s="34">
        <v>57.59</v>
      </c>
      <c r="D27" s="93">
        <f t="shared" si="0"/>
        <v>16.73</v>
      </c>
      <c r="E27" s="34">
        <v>2.41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115.34</v>
      </c>
      <c r="N27">
        <v>272.77</v>
      </c>
      <c r="O27">
        <v>53.06</v>
      </c>
      <c r="P27">
        <v>10.4</v>
      </c>
      <c r="Q27">
        <v>20</v>
      </c>
      <c r="R27" s="93">
        <v>9.7899999999999991</v>
      </c>
      <c r="S27" s="93">
        <v>0</v>
      </c>
      <c r="T27" s="93">
        <v>6.94</v>
      </c>
      <c r="U27">
        <v>9.9700000000000006</v>
      </c>
      <c r="V27">
        <v>3.4980959999999999</v>
      </c>
      <c r="W27">
        <v>7.33</v>
      </c>
      <c r="X27">
        <v>28.5</v>
      </c>
      <c r="Y27">
        <v>9.5</v>
      </c>
      <c r="Z27">
        <v>9.5</v>
      </c>
      <c r="AA27">
        <v>7</v>
      </c>
      <c r="AB27">
        <v>1.4</v>
      </c>
      <c r="AC27">
        <v>1.56</v>
      </c>
      <c r="AD27">
        <v>1</v>
      </c>
      <c r="AE27">
        <v>1</v>
      </c>
      <c r="AF27">
        <v>0</v>
      </c>
      <c r="AG27">
        <v>7.34</v>
      </c>
      <c r="AH27">
        <v>18</v>
      </c>
      <c r="AI27">
        <v>18</v>
      </c>
      <c r="AJ27">
        <v>29.77</v>
      </c>
      <c r="AK27">
        <v>1</v>
      </c>
      <c r="AL27">
        <v>1</v>
      </c>
    </row>
    <row r="28" spans="1:38">
      <c r="A28" t="s">
        <v>70</v>
      </c>
      <c r="B28" s="34">
        <v>164</v>
      </c>
      <c r="C28" s="34">
        <v>57.59</v>
      </c>
      <c r="D28" s="93">
        <f t="shared" si="0"/>
        <v>30.58</v>
      </c>
      <c r="E28" s="34">
        <v>2.41</v>
      </c>
      <c r="F28" s="34"/>
      <c r="G28" s="34"/>
      <c r="H28" s="34"/>
      <c r="I28" s="34"/>
      <c r="J28" s="37">
        <v>0.08</v>
      </c>
      <c r="K28" s="37">
        <v>0.08</v>
      </c>
      <c r="L28" s="37">
        <v>0.08</v>
      </c>
      <c r="M28">
        <v>115.34</v>
      </c>
      <c r="N28">
        <v>272.77</v>
      </c>
      <c r="O28">
        <v>53.06</v>
      </c>
      <c r="P28">
        <v>10.4</v>
      </c>
      <c r="Q28">
        <v>20</v>
      </c>
      <c r="R28" s="93">
        <v>18.48</v>
      </c>
      <c r="S28" s="93">
        <v>2</v>
      </c>
      <c r="T28" s="93">
        <v>10.1</v>
      </c>
      <c r="U28">
        <v>9.9700000000000006</v>
      </c>
      <c r="V28">
        <v>6.2264160000000004</v>
      </c>
      <c r="W28">
        <v>7.33</v>
      </c>
      <c r="X28">
        <v>29</v>
      </c>
      <c r="Y28">
        <v>9.66</v>
      </c>
      <c r="Z28">
        <v>9.67</v>
      </c>
      <c r="AA28">
        <v>12.25</v>
      </c>
      <c r="AB28">
        <v>2.4500000000000002</v>
      </c>
      <c r="AC28">
        <v>3.56</v>
      </c>
      <c r="AD28">
        <v>2</v>
      </c>
      <c r="AE28">
        <v>2</v>
      </c>
      <c r="AF28">
        <v>1</v>
      </c>
      <c r="AG28">
        <v>7.34</v>
      </c>
      <c r="AH28">
        <v>18.329999999999998</v>
      </c>
      <c r="AI28">
        <v>18.329999999999998</v>
      </c>
      <c r="AJ28">
        <v>29.77</v>
      </c>
      <c r="AK28">
        <v>4</v>
      </c>
      <c r="AL28">
        <v>1</v>
      </c>
    </row>
    <row r="29" spans="1:38">
      <c r="A29" t="s">
        <v>71</v>
      </c>
      <c r="B29" s="34">
        <v>164</v>
      </c>
      <c r="C29" s="34">
        <v>57.59</v>
      </c>
      <c r="D29" s="93">
        <f t="shared" si="0"/>
        <v>44.92</v>
      </c>
      <c r="E29" s="34">
        <v>2.41</v>
      </c>
      <c r="F29" s="34"/>
      <c r="G29" s="34"/>
      <c r="H29" s="34"/>
      <c r="I29" s="34"/>
      <c r="J29" s="37">
        <v>0.62</v>
      </c>
      <c r="K29" s="37">
        <v>0.62</v>
      </c>
      <c r="L29" s="37">
        <v>0.64</v>
      </c>
      <c r="M29">
        <v>115.34</v>
      </c>
      <c r="N29">
        <v>272.77</v>
      </c>
      <c r="O29">
        <v>53.06</v>
      </c>
      <c r="P29">
        <v>10.4</v>
      </c>
      <c r="Q29">
        <v>20</v>
      </c>
      <c r="R29" s="93">
        <v>25.37</v>
      </c>
      <c r="S29" s="93">
        <v>5</v>
      </c>
      <c r="T29" s="93">
        <v>14.55</v>
      </c>
      <c r="U29">
        <v>9.9700000000000006</v>
      </c>
      <c r="V29">
        <v>9.3639840000000003</v>
      </c>
      <c r="W29">
        <v>7.33</v>
      </c>
      <c r="X29">
        <v>29.5</v>
      </c>
      <c r="Y29">
        <v>9.84</v>
      </c>
      <c r="Z29">
        <v>9.83</v>
      </c>
      <c r="AA29">
        <v>17.62</v>
      </c>
      <c r="AB29">
        <v>3.52</v>
      </c>
      <c r="AC29">
        <v>6.13</v>
      </c>
      <c r="AD29">
        <v>5</v>
      </c>
      <c r="AE29">
        <v>5</v>
      </c>
      <c r="AF29">
        <v>3</v>
      </c>
      <c r="AG29">
        <v>7.66</v>
      </c>
      <c r="AH29">
        <v>18.670000000000002</v>
      </c>
      <c r="AI29">
        <v>18.670000000000002</v>
      </c>
      <c r="AJ29">
        <v>29.77</v>
      </c>
      <c r="AK29">
        <v>7</v>
      </c>
      <c r="AL29">
        <v>3</v>
      </c>
    </row>
    <row r="30" spans="1:38">
      <c r="A30" t="s">
        <v>72</v>
      </c>
      <c r="B30" s="34">
        <v>164</v>
      </c>
      <c r="C30" s="34">
        <v>57.59</v>
      </c>
      <c r="D30" s="93">
        <f t="shared" si="0"/>
        <v>67.48</v>
      </c>
      <c r="E30" s="34">
        <v>2.41</v>
      </c>
      <c r="F30" s="34"/>
      <c r="G30" s="34"/>
      <c r="H30" s="34"/>
      <c r="I30" s="34"/>
      <c r="J30" s="37">
        <v>0.99</v>
      </c>
      <c r="K30" s="37">
        <v>0.99</v>
      </c>
      <c r="L30" s="37">
        <v>1.01</v>
      </c>
      <c r="M30">
        <v>115.34</v>
      </c>
      <c r="N30">
        <v>272.77</v>
      </c>
      <c r="O30">
        <v>53.06</v>
      </c>
      <c r="P30">
        <v>10.4</v>
      </c>
      <c r="Q30">
        <v>20</v>
      </c>
      <c r="R30" s="93">
        <v>33</v>
      </c>
      <c r="S30" s="93">
        <v>10</v>
      </c>
      <c r="T30" s="93">
        <v>24.48</v>
      </c>
      <c r="U30">
        <v>9.9700000000000006</v>
      </c>
      <c r="V30">
        <v>13.164144</v>
      </c>
      <c r="W30">
        <v>7.33</v>
      </c>
      <c r="X30">
        <v>31</v>
      </c>
      <c r="Y30">
        <v>10.34</v>
      </c>
      <c r="Z30">
        <v>10.33</v>
      </c>
      <c r="AA30">
        <v>23.33</v>
      </c>
      <c r="AB30">
        <v>4.67</v>
      </c>
      <c r="AC30">
        <v>8.91</v>
      </c>
      <c r="AD30">
        <v>6</v>
      </c>
      <c r="AE30">
        <v>8</v>
      </c>
      <c r="AF30">
        <v>4</v>
      </c>
      <c r="AG30">
        <v>7.66</v>
      </c>
      <c r="AH30">
        <v>19.670000000000002</v>
      </c>
      <c r="AI30">
        <v>19.670000000000002</v>
      </c>
      <c r="AJ30">
        <v>29.77</v>
      </c>
      <c r="AK30">
        <v>14</v>
      </c>
      <c r="AL30">
        <v>6</v>
      </c>
    </row>
    <row r="31" spans="1:38">
      <c r="A31" t="s">
        <v>73</v>
      </c>
      <c r="B31" s="34">
        <v>174.53</v>
      </c>
      <c r="C31" s="34">
        <v>57.59</v>
      </c>
      <c r="D31" s="93">
        <f t="shared" si="0"/>
        <v>83.33</v>
      </c>
      <c r="E31" s="34">
        <v>2.41</v>
      </c>
      <c r="F31" s="34"/>
      <c r="G31" s="34"/>
      <c r="H31" s="34"/>
      <c r="I31" s="34"/>
      <c r="J31" s="37">
        <v>1.46</v>
      </c>
      <c r="K31" s="37">
        <v>1.46</v>
      </c>
      <c r="L31" s="37">
        <v>1.5</v>
      </c>
      <c r="M31">
        <v>106.83</v>
      </c>
      <c r="N31">
        <v>231.53</v>
      </c>
      <c r="O31">
        <v>51.19</v>
      </c>
      <c r="P31">
        <v>10.4</v>
      </c>
      <c r="Q31">
        <v>17.2</v>
      </c>
      <c r="R31" s="93">
        <v>32.659999999999997</v>
      </c>
      <c r="S31" s="93">
        <v>18</v>
      </c>
      <c r="T31" s="93">
        <v>32.67</v>
      </c>
      <c r="U31">
        <v>9.82</v>
      </c>
      <c r="V31">
        <v>17.656127999999999</v>
      </c>
      <c r="W31">
        <v>7.14</v>
      </c>
      <c r="X31">
        <v>32.5</v>
      </c>
      <c r="Y31">
        <v>10.84</v>
      </c>
      <c r="Z31">
        <v>10.83</v>
      </c>
      <c r="AA31">
        <v>34.090000000000003</v>
      </c>
      <c r="AB31">
        <v>6.82</v>
      </c>
      <c r="AC31">
        <v>11.97</v>
      </c>
      <c r="AD31">
        <v>6</v>
      </c>
      <c r="AE31">
        <v>11</v>
      </c>
      <c r="AF31">
        <v>5</v>
      </c>
      <c r="AG31">
        <v>8</v>
      </c>
      <c r="AH31">
        <v>20.329999999999998</v>
      </c>
      <c r="AI31">
        <v>20.329999999999998</v>
      </c>
      <c r="AJ31">
        <v>29.77</v>
      </c>
      <c r="AK31">
        <v>21</v>
      </c>
      <c r="AL31">
        <v>9</v>
      </c>
    </row>
    <row r="32" spans="1:38">
      <c r="A32" t="s">
        <v>74</v>
      </c>
      <c r="B32" s="34">
        <v>145.59</v>
      </c>
      <c r="C32" s="34">
        <v>57.59</v>
      </c>
      <c r="D32" s="93">
        <f t="shared" si="0"/>
        <v>88.95</v>
      </c>
      <c r="E32" s="34">
        <v>2.41</v>
      </c>
      <c r="F32" s="34"/>
      <c r="G32" s="34"/>
      <c r="H32" s="34"/>
      <c r="I32" s="34"/>
      <c r="J32" s="37">
        <v>2.02</v>
      </c>
      <c r="K32" s="37">
        <v>2.02</v>
      </c>
      <c r="L32" s="37">
        <v>2.0699999999999998</v>
      </c>
      <c r="M32">
        <v>98.32</v>
      </c>
      <c r="N32">
        <v>192.94</v>
      </c>
      <c r="O32">
        <v>80.13</v>
      </c>
      <c r="P32">
        <v>10.4</v>
      </c>
      <c r="Q32">
        <v>17.399999999999999</v>
      </c>
      <c r="R32" s="93">
        <v>29.97</v>
      </c>
      <c r="S32" s="93">
        <v>29</v>
      </c>
      <c r="T32" s="93">
        <v>29.98</v>
      </c>
      <c r="U32">
        <v>9.82</v>
      </c>
      <c r="V32">
        <v>22.878912</v>
      </c>
      <c r="W32">
        <v>7.14</v>
      </c>
      <c r="X32">
        <v>34</v>
      </c>
      <c r="Y32">
        <v>11.34</v>
      </c>
      <c r="Z32">
        <v>11.33</v>
      </c>
      <c r="AA32">
        <v>45.48</v>
      </c>
      <c r="AB32">
        <v>9.09</v>
      </c>
      <c r="AC32">
        <v>15.5</v>
      </c>
      <c r="AD32">
        <v>11</v>
      </c>
      <c r="AE32">
        <v>16</v>
      </c>
      <c r="AF32">
        <v>8</v>
      </c>
      <c r="AG32">
        <v>8.34</v>
      </c>
      <c r="AH32">
        <v>21.33</v>
      </c>
      <c r="AI32">
        <v>21.33</v>
      </c>
      <c r="AJ32">
        <v>29.77</v>
      </c>
      <c r="AK32">
        <v>35</v>
      </c>
      <c r="AL32">
        <v>15</v>
      </c>
    </row>
    <row r="33" spans="1:38">
      <c r="A33" t="s">
        <v>75</v>
      </c>
      <c r="B33" s="34">
        <v>145.59</v>
      </c>
      <c r="C33" s="34">
        <v>57.59</v>
      </c>
      <c r="D33" s="93">
        <f t="shared" si="0"/>
        <v>89.95</v>
      </c>
      <c r="E33" s="34">
        <v>2.41</v>
      </c>
      <c r="F33" s="34"/>
      <c r="G33" s="34"/>
      <c r="H33" s="34"/>
      <c r="I33" s="34"/>
      <c r="J33" s="37">
        <v>2.66</v>
      </c>
      <c r="K33" s="37">
        <v>2.66</v>
      </c>
      <c r="L33" s="37">
        <v>2.73</v>
      </c>
      <c r="M33">
        <v>70.34</v>
      </c>
      <c r="N33">
        <v>168.82</v>
      </c>
      <c r="O33">
        <v>100.5</v>
      </c>
      <c r="P33">
        <v>10.4</v>
      </c>
      <c r="Q33">
        <v>17.8</v>
      </c>
      <c r="R33" s="93">
        <v>29.99</v>
      </c>
      <c r="S33" s="93">
        <v>29.98</v>
      </c>
      <c r="T33" s="93">
        <v>29.98</v>
      </c>
      <c r="U33">
        <v>9.82</v>
      </c>
      <c r="V33">
        <v>25.548767999999999</v>
      </c>
      <c r="W33">
        <v>7.14</v>
      </c>
      <c r="X33">
        <v>30</v>
      </c>
      <c r="Y33">
        <v>10</v>
      </c>
      <c r="Z33">
        <v>10</v>
      </c>
      <c r="AA33">
        <v>48.36</v>
      </c>
      <c r="AB33">
        <v>9.67</v>
      </c>
      <c r="AC33">
        <v>19.84</v>
      </c>
      <c r="AD33">
        <v>15</v>
      </c>
      <c r="AE33">
        <v>22</v>
      </c>
      <c r="AF33">
        <v>11</v>
      </c>
      <c r="AG33">
        <v>8.34</v>
      </c>
      <c r="AH33">
        <v>22.33</v>
      </c>
      <c r="AI33">
        <v>22.33</v>
      </c>
      <c r="AJ33">
        <v>29.77</v>
      </c>
      <c r="AK33">
        <v>42</v>
      </c>
      <c r="AL33">
        <v>18</v>
      </c>
    </row>
    <row r="34" spans="1:38">
      <c r="A34" t="s">
        <v>76</v>
      </c>
      <c r="B34" s="34">
        <v>145.59</v>
      </c>
      <c r="C34" s="34">
        <v>57.59</v>
      </c>
      <c r="D34" s="93">
        <f t="shared" si="0"/>
        <v>91.949999999999989</v>
      </c>
      <c r="E34" s="34">
        <v>2.41</v>
      </c>
      <c r="F34" s="34"/>
      <c r="G34" s="34"/>
      <c r="H34" s="34"/>
      <c r="I34" s="34"/>
      <c r="J34" s="37">
        <v>3.54</v>
      </c>
      <c r="K34" s="37">
        <v>3.54</v>
      </c>
      <c r="L34" s="37">
        <v>3.63</v>
      </c>
      <c r="M34">
        <v>70.34</v>
      </c>
      <c r="N34">
        <v>168.82</v>
      </c>
      <c r="O34">
        <v>100.5</v>
      </c>
      <c r="P34">
        <v>10.4</v>
      </c>
      <c r="Q34">
        <v>18.399999999999999</v>
      </c>
      <c r="R34" s="93">
        <v>30.65</v>
      </c>
      <c r="S34" s="93">
        <v>30.65</v>
      </c>
      <c r="T34" s="93">
        <v>30.65</v>
      </c>
      <c r="U34">
        <v>9.82</v>
      </c>
      <c r="V34">
        <v>30.235631999999999</v>
      </c>
      <c r="W34">
        <v>7.14</v>
      </c>
      <c r="X34">
        <v>32</v>
      </c>
      <c r="Y34">
        <v>10.66</v>
      </c>
      <c r="Z34">
        <v>10.67</v>
      </c>
      <c r="AA34">
        <v>60.47</v>
      </c>
      <c r="AB34">
        <v>12.09</v>
      </c>
      <c r="AC34">
        <v>23.86</v>
      </c>
      <c r="AD34">
        <v>18</v>
      </c>
      <c r="AE34">
        <v>29</v>
      </c>
      <c r="AF34">
        <v>14</v>
      </c>
      <c r="AG34">
        <v>8.66</v>
      </c>
      <c r="AH34">
        <v>25</v>
      </c>
      <c r="AI34">
        <v>25</v>
      </c>
      <c r="AJ34">
        <v>29.77</v>
      </c>
      <c r="AK34">
        <v>53</v>
      </c>
      <c r="AL34">
        <v>22</v>
      </c>
    </row>
    <row r="35" spans="1:38">
      <c r="A35" t="s">
        <v>77</v>
      </c>
      <c r="B35" s="34">
        <v>145.59</v>
      </c>
      <c r="C35" s="34">
        <v>57.59</v>
      </c>
      <c r="D35" s="93">
        <f t="shared" si="0"/>
        <v>92.95</v>
      </c>
      <c r="E35" s="34">
        <v>2.41</v>
      </c>
      <c r="F35" s="34"/>
      <c r="G35" s="34"/>
      <c r="H35" s="34"/>
      <c r="I35" s="34"/>
      <c r="J35" s="37">
        <v>4.41</v>
      </c>
      <c r="K35" s="37">
        <v>4.41</v>
      </c>
      <c r="L35" s="37">
        <v>4.5199999999999996</v>
      </c>
      <c r="M35">
        <v>70.34</v>
      </c>
      <c r="N35">
        <v>168.82</v>
      </c>
      <c r="O35">
        <v>100.5</v>
      </c>
      <c r="P35">
        <v>7.76</v>
      </c>
      <c r="Q35">
        <v>19.8</v>
      </c>
      <c r="R35" s="93">
        <v>30.99</v>
      </c>
      <c r="S35" s="93">
        <v>30.98</v>
      </c>
      <c r="T35" s="93">
        <v>30.98</v>
      </c>
      <c r="U35">
        <v>9.67</v>
      </c>
      <c r="V35">
        <v>35.146608000000001</v>
      </c>
      <c r="W35">
        <v>6.96</v>
      </c>
      <c r="X35">
        <v>37.5</v>
      </c>
      <c r="Y35">
        <v>12.5</v>
      </c>
      <c r="Z35">
        <v>12.5</v>
      </c>
      <c r="AA35">
        <v>73.38</v>
      </c>
      <c r="AB35">
        <v>14.67</v>
      </c>
      <c r="AC35">
        <v>29.03</v>
      </c>
      <c r="AD35">
        <v>18</v>
      </c>
      <c r="AE35">
        <v>32</v>
      </c>
      <c r="AF35">
        <v>15</v>
      </c>
      <c r="AG35">
        <v>9</v>
      </c>
      <c r="AH35">
        <v>26</v>
      </c>
      <c r="AI35">
        <v>26</v>
      </c>
      <c r="AJ35">
        <v>28.76</v>
      </c>
      <c r="AK35">
        <v>56</v>
      </c>
      <c r="AL35">
        <v>24</v>
      </c>
    </row>
    <row r="36" spans="1:38">
      <c r="A36" t="s">
        <v>78</v>
      </c>
      <c r="B36" s="34">
        <v>145.59</v>
      </c>
      <c r="C36" s="34">
        <v>57.59</v>
      </c>
      <c r="D36" s="93">
        <f t="shared" si="0"/>
        <v>93.449999999999989</v>
      </c>
      <c r="E36" s="34">
        <v>2.41</v>
      </c>
      <c r="F36" s="34"/>
      <c r="G36" s="34"/>
      <c r="H36" s="34"/>
      <c r="I36" s="34"/>
      <c r="J36" s="37">
        <v>5.3</v>
      </c>
      <c r="K36" s="37">
        <v>5.3</v>
      </c>
      <c r="L36" s="37">
        <v>5.43</v>
      </c>
      <c r="M36">
        <v>70.34</v>
      </c>
      <c r="N36">
        <v>168.82</v>
      </c>
      <c r="O36">
        <v>100.5</v>
      </c>
      <c r="P36">
        <v>9.6199999999999992</v>
      </c>
      <c r="Q36">
        <v>23.81</v>
      </c>
      <c r="R36" s="93">
        <v>31.15</v>
      </c>
      <c r="S36" s="93">
        <v>31.15</v>
      </c>
      <c r="T36" s="93">
        <v>31.15</v>
      </c>
      <c r="U36">
        <v>9.67</v>
      </c>
      <c r="V36">
        <v>40.262208000000001</v>
      </c>
      <c r="W36">
        <v>6.96</v>
      </c>
      <c r="X36">
        <v>39</v>
      </c>
      <c r="Y36">
        <v>13</v>
      </c>
      <c r="Z36">
        <v>13</v>
      </c>
      <c r="AA36">
        <v>86.74</v>
      </c>
      <c r="AB36">
        <v>17.350000000000001</v>
      </c>
      <c r="AC36">
        <v>33.909999999999997</v>
      </c>
      <c r="AD36">
        <v>21</v>
      </c>
      <c r="AE36">
        <v>38</v>
      </c>
      <c r="AF36">
        <v>18</v>
      </c>
      <c r="AG36">
        <v>9.34</v>
      </c>
      <c r="AH36">
        <v>29.33</v>
      </c>
      <c r="AI36">
        <v>29.33</v>
      </c>
      <c r="AJ36">
        <v>28.76</v>
      </c>
      <c r="AK36">
        <v>67</v>
      </c>
      <c r="AL36">
        <v>28</v>
      </c>
    </row>
    <row r="37" spans="1:38">
      <c r="A37" t="s">
        <v>79</v>
      </c>
      <c r="B37" s="34">
        <v>145.59</v>
      </c>
      <c r="C37" s="34">
        <v>57.59</v>
      </c>
      <c r="D37" s="93">
        <f t="shared" si="0"/>
        <v>97.5</v>
      </c>
      <c r="E37" s="34">
        <v>2.41</v>
      </c>
      <c r="F37" s="34"/>
      <c r="G37" s="34"/>
      <c r="H37" s="34"/>
      <c r="I37" s="34"/>
      <c r="J37" s="37">
        <v>6.14</v>
      </c>
      <c r="K37" s="37">
        <v>6.14</v>
      </c>
      <c r="L37" s="37">
        <v>6.29</v>
      </c>
      <c r="M37">
        <v>70.34</v>
      </c>
      <c r="N37">
        <v>168.82</v>
      </c>
      <c r="O37">
        <v>100.5</v>
      </c>
      <c r="P37">
        <v>9.6199999999999992</v>
      </c>
      <c r="Q37">
        <v>25.81</v>
      </c>
      <c r="R37" s="93">
        <v>32.5</v>
      </c>
      <c r="S37" s="93">
        <v>32.5</v>
      </c>
      <c r="T37" s="93">
        <v>32.5</v>
      </c>
      <c r="U37">
        <v>9.67</v>
      </c>
      <c r="V37">
        <v>46.751711999999998</v>
      </c>
      <c r="W37">
        <v>6.96</v>
      </c>
      <c r="X37">
        <v>41</v>
      </c>
      <c r="Y37">
        <v>13.66</v>
      </c>
      <c r="Z37">
        <v>13.67</v>
      </c>
      <c r="AA37">
        <v>100.23</v>
      </c>
      <c r="AB37">
        <v>20.04</v>
      </c>
      <c r="AC37">
        <v>41.43</v>
      </c>
      <c r="AD37">
        <v>24</v>
      </c>
      <c r="AE37">
        <v>34</v>
      </c>
      <c r="AF37">
        <v>16</v>
      </c>
      <c r="AG37">
        <v>8</v>
      </c>
      <c r="AH37">
        <v>25</v>
      </c>
      <c r="AI37">
        <v>25</v>
      </c>
      <c r="AJ37">
        <v>28.76</v>
      </c>
      <c r="AK37">
        <v>70</v>
      </c>
      <c r="AL37">
        <v>30</v>
      </c>
    </row>
    <row r="38" spans="1:38">
      <c r="A38" t="s">
        <v>80</v>
      </c>
      <c r="B38" s="34">
        <v>145.59</v>
      </c>
      <c r="C38" s="34">
        <v>57.59</v>
      </c>
      <c r="D38" s="93">
        <f t="shared" si="0"/>
        <v>97.5</v>
      </c>
      <c r="E38" s="34">
        <v>2.41</v>
      </c>
      <c r="F38" s="34"/>
      <c r="G38" s="34"/>
      <c r="H38" s="34"/>
      <c r="I38" s="34"/>
      <c r="J38" s="37">
        <v>6.93</v>
      </c>
      <c r="K38" s="37">
        <v>6.93</v>
      </c>
      <c r="L38" s="37">
        <v>7.11</v>
      </c>
      <c r="M38">
        <v>70.34</v>
      </c>
      <c r="N38">
        <v>168.82</v>
      </c>
      <c r="O38">
        <v>100.5</v>
      </c>
      <c r="P38">
        <v>9.6199999999999992</v>
      </c>
      <c r="Q38">
        <v>26.41</v>
      </c>
      <c r="R38" s="93">
        <v>32.5</v>
      </c>
      <c r="S38" s="93">
        <v>32.5</v>
      </c>
      <c r="T38" s="93">
        <v>32.5</v>
      </c>
      <c r="U38">
        <v>9.67</v>
      </c>
      <c r="V38">
        <v>53.523792</v>
      </c>
      <c r="W38">
        <v>6.96</v>
      </c>
      <c r="X38">
        <v>42.5</v>
      </c>
      <c r="Y38">
        <v>14.16</v>
      </c>
      <c r="Z38">
        <v>14.17</v>
      </c>
      <c r="AA38">
        <v>113.63</v>
      </c>
      <c r="AB38">
        <v>22.73</v>
      </c>
      <c r="AC38">
        <v>47.75</v>
      </c>
      <c r="AD38">
        <v>27</v>
      </c>
      <c r="AE38">
        <v>41</v>
      </c>
      <c r="AF38">
        <v>19</v>
      </c>
      <c r="AG38">
        <v>8.34</v>
      </c>
      <c r="AH38">
        <v>25.67</v>
      </c>
      <c r="AI38">
        <v>25.67</v>
      </c>
      <c r="AJ38">
        <v>28.76</v>
      </c>
      <c r="AK38">
        <v>84</v>
      </c>
      <c r="AL38">
        <v>36</v>
      </c>
    </row>
    <row r="39" spans="1:38">
      <c r="A39" t="s">
        <v>81</v>
      </c>
      <c r="B39" s="34">
        <v>145.59</v>
      </c>
      <c r="C39" s="34">
        <v>57.59</v>
      </c>
      <c r="D39" s="93">
        <f t="shared" si="0"/>
        <v>97.5</v>
      </c>
      <c r="E39" s="34">
        <v>2.41</v>
      </c>
      <c r="F39" s="34"/>
      <c r="G39" s="34"/>
      <c r="H39" s="34"/>
      <c r="I39" s="34"/>
      <c r="J39" s="37">
        <v>7.72</v>
      </c>
      <c r="K39" s="37">
        <v>7.72</v>
      </c>
      <c r="L39" s="37">
        <v>7.91</v>
      </c>
      <c r="M39">
        <v>70.34</v>
      </c>
      <c r="N39">
        <v>168.82</v>
      </c>
      <c r="O39">
        <v>100.5</v>
      </c>
      <c r="P39">
        <v>9.31</v>
      </c>
      <c r="Q39">
        <v>16.8</v>
      </c>
      <c r="R39" s="93">
        <v>32.5</v>
      </c>
      <c r="S39" s="93">
        <v>32.5</v>
      </c>
      <c r="T39" s="93">
        <v>32.5</v>
      </c>
      <c r="U39">
        <v>9.1999999999999993</v>
      </c>
      <c r="V39">
        <v>60.178944000000001</v>
      </c>
      <c r="W39">
        <v>6.77</v>
      </c>
      <c r="X39">
        <v>25</v>
      </c>
      <c r="Y39">
        <v>8.34</v>
      </c>
      <c r="Z39">
        <v>8.33</v>
      </c>
      <c r="AA39">
        <v>126.62</v>
      </c>
      <c r="AB39">
        <v>25.32</v>
      </c>
      <c r="AC39">
        <v>53.7</v>
      </c>
      <c r="AD39">
        <v>29</v>
      </c>
      <c r="AE39">
        <v>39</v>
      </c>
      <c r="AF39">
        <v>19</v>
      </c>
      <c r="AG39">
        <v>8.66</v>
      </c>
      <c r="AH39">
        <v>26.33</v>
      </c>
      <c r="AI39">
        <v>26.33</v>
      </c>
      <c r="AJ39">
        <v>27.75</v>
      </c>
      <c r="AK39">
        <v>98</v>
      </c>
      <c r="AL39">
        <v>42</v>
      </c>
    </row>
    <row r="40" spans="1:38">
      <c r="A40" t="s">
        <v>82</v>
      </c>
      <c r="B40" s="34">
        <v>145.59</v>
      </c>
      <c r="C40" s="34">
        <v>57.59</v>
      </c>
      <c r="D40" s="93">
        <f t="shared" si="0"/>
        <v>97.5</v>
      </c>
      <c r="E40" s="34">
        <v>2.41</v>
      </c>
      <c r="F40" s="34"/>
      <c r="G40" s="34"/>
      <c r="H40" s="34"/>
      <c r="I40" s="34"/>
      <c r="J40" s="37">
        <v>8.44</v>
      </c>
      <c r="K40" s="37">
        <v>8.44</v>
      </c>
      <c r="L40" s="37">
        <v>8.65</v>
      </c>
      <c r="M40">
        <v>70.34</v>
      </c>
      <c r="N40">
        <v>168.82</v>
      </c>
      <c r="O40">
        <v>100.5</v>
      </c>
      <c r="P40">
        <v>9.31</v>
      </c>
      <c r="Q40">
        <v>17.8</v>
      </c>
      <c r="R40" s="93">
        <v>32.5</v>
      </c>
      <c r="S40" s="93">
        <v>32.5</v>
      </c>
      <c r="T40" s="93">
        <v>32.5</v>
      </c>
      <c r="U40">
        <v>9.1999999999999993</v>
      </c>
      <c r="V40">
        <v>66.532032000000001</v>
      </c>
      <c r="W40">
        <v>6.77</v>
      </c>
      <c r="X40">
        <v>26</v>
      </c>
      <c r="Y40">
        <v>8.66</v>
      </c>
      <c r="Z40">
        <v>8.67</v>
      </c>
      <c r="AA40">
        <v>138.94</v>
      </c>
      <c r="AB40">
        <v>27.79</v>
      </c>
      <c r="AC40">
        <v>59.25</v>
      </c>
      <c r="AD40">
        <v>31</v>
      </c>
      <c r="AE40">
        <v>47</v>
      </c>
      <c r="AF40">
        <v>23</v>
      </c>
      <c r="AG40">
        <v>9</v>
      </c>
      <c r="AH40">
        <v>28.67</v>
      </c>
      <c r="AI40">
        <v>28.67</v>
      </c>
      <c r="AJ40">
        <v>28.27</v>
      </c>
      <c r="AK40">
        <v>109</v>
      </c>
      <c r="AL40">
        <v>46</v>
      </c>
    </row>
    <row r="41" spans="1:38">
      <c r="A41" t="s">
        <v>83</v>
      </c>
      <c r="B41" s="34">
        <v>145.59</v>
      </c>
      <c r="C41" s="34">
        <v>57.59</v>
      </c>
      <c r="D41" s="93">
        <f t="shared" si="0"/>
        <v>97.5</v>
      </c>
      <c r="E41" s="34">
        <v>2.41</v>
      </c>
      <c r="F41" s="34"/>
      <c r="G41" s="34"/>
      <c r="H41" s="34"/>
      <c r="I41" s="34"/>
      <c r="J41" s="37">
        <v>9.09</v>
      </c>
      <c r="K41" s="37">
        <v>9.09</v>
      </c>
      <c r="L41" s="37">
        <v>9.32</v>
      </c>
      <c r="M41">
        <v>70.34</v>
      </c>
      <c r="N41">
        <v>168.82</v>
      </c>
      <c r="O41">
        <v>100.5</v>
      </c>
      <c r="P41">
        <v>9.31</v>
      </c>
      <c r="Q41">
        <v>19.600000000000001</v>
      </c>
      <c r="R41" s="93">
        <v>32.5</v>
      </c>
      <c r="S41" s="93">
        <v>32.5</v>
      </c>
      <c r="T41" s="93">
        <v>32.5</v>
      </c>
      <c r="U41">
        <v>9.1999999999999993</v>
      </c>
      <c r="V41">
        <v>71.949696000000003</v>
      </c>
      <c r="W41">
        <v>6.77</v>
      </c>
      <c r="X41">
        <v>27</v>
      </c>
      <c r="Y41">
        <v>9</v>
      </c>
      <c r="Z41">
        <v>9</v>
      </c>
      <c r="AA41">
        <v>150.56</v>
      </c>
      <c r="AB41">
        <v>30.11</v>
      </c>
      <c r="AC41">
        <v>64.41</v>
      </c>
      <c r="AD41">
        <v>28</v>
      </c>
      <c r="AE41">
        <v>43</v>
      </c>
      <c r="AF41">
        <v>21</v>
      </c>
      <c r="AG41">
        <v>9.34</v>
      </c>
      <c r="AH41">
        <v>31.33</v>
      </c>
      <c r="AI41">
        <v>31.33</v>
      </c>
      <c r="AJ41">
        <v>28.27</v>
      </c>
      <c r="AK41">
        <v>91</v>
      </c>
      <c r="AL41">
        <v>39</v>
      </c>
    </row>
    <row r="42" spans="1:38">
      <c r="A42" t="s">
        <v>84</v>
      </c>
      <c r="B42" s="34">
        <v>145.59</v>
      </c>
      <c r="C42" s="34">
        <v>57.59</v>
      </c>
      <c r="D42" s="93">
        <f t="shared" si="0"/>
        <v>97.5</v>
      </c>
      <c r="E42" s="34">
        <v>2.41</v>
      </c>
      <c r="F42" s="34"/>
      <c r="G42" s="34"/>
      <c r="H42" s="34"/>
      <c r="I42" s="34"/>
      <c r="J42" s="37">
        <v>9.69</v>
      </c>
      <c r="K42" s="37">
        <v>9.69</v>
      </c>
      <c r="L42" s="37">
        <v>9.94</v>
      </c>
      <c r="M42">
        <v>70.34</v>
      </c>
      <c r="N42">
        <v>168.82</v>
      </c>
      <c r="O42">
        <v>100.5</v>
      </c>
      <c r="P42">
        <v>9.31</v>
      </c>
      <c r="Q42">
        <v>20.6</v>
      </c>
      <c r="R42" s="93">
        <v>32.5</v>
      </c>
      <c r="S42" s="93">
        <v>32.5</v>
      </c>
      <c r="T42" s="93">
        <v>32.5</v>
      </c>
      <c r="U42">
        <v>9.1999999999999993</v>
      </c>
      <c r="V42">
        <v>77.182224000000005</v>
      </c>
      <c r="W42">
        <v>6.77</v>
      </c>
      <c r="X42">
        <v>28.5</v>
      </c>
      <c r="Y42">
        <v>9.5</v>
      </c>
      <c r="Z42">
        <v>9.5</v>
      </c>
      <c r="AA42">
        <v>161.34</v>
      </c>
      <c r="AB42">
        <v>32.270000000000003</v>
      </c>
      <c r="AC42">
        <v>69</v>
      </c>
      <c r="AD42">
        <v>29</v>
      </c>
      <c r="AE42">
        <v>46</v>
      </c>
      <c r="AF42">
        <v>22</v>
      </c>
      <c r="AG42">
        <v>9.66</v>
      </c>
      <c r="AH42">
        <v>34.67</v>
      </c>
      <c r="AI42">
        <v>34.67</v>
      </c>
      <c r="AJ42">
        <v>28.27</v>
      </c>
      <c r="AK42">
        <v>102</v>
      </c>
      <c r="AL42">
        <v>43</v>
      </c>
    </row>
    <row r="43" spans="1:38">
      <c r="A43" t="s">
        <v>85</v>
      </c>
      <c r="B43" s="34">
        <v>145.59</v>
      </c>
      <c r="C43" s="34">
        <v>57.59</v>
      </c>
      <c r="D43" s="93">
        <f t="shared" si="0"/>
        <v>97.5</v>
      </c>
      <c r="E43" s="34">
        <v>2.41</v>
      </c>
      <c r="F43" s="34"/>
      <c r="G43" s="34"/>
      <c r="H43" s="34"/>
      <c r="I43" s="34"/>
      <c r="J43" s="37">
        <v>10.29</v>
      </c>
      <c r="K43" s="37">
        <v>10.29</v>
      </c>
      <c r="L43" s="37">
        <v>10.54</v>
      </c>
      <c r="M43">
        <v>70.34</v>
      </c>
      <c r="N43">
        <v>168.82</v>
      </c>
      <c r="O43">
        <v>71.56</v>
      </c>
      <c r="P43">
        <v>9.31</v>
      </c>
      <c r="Q43">
        <v>21.81</v>
      </c>
      <c r="R43" s="93">
        <v>32.5</v>
      </c>
      <c r="S43" s="93">
        <v>32.5</v>
      </c>
      <c r="T43" s="93">
        <v>32.5</v>
      </c>
      <c r="U43">
        <v>9.1999999999999993</v>
      </c>
      <c r="V43">
        <v>81.138288000000003</v>
      </c>
      <c r="W43">
        <v>6.77</v>
      </c>
      <c r="X43">
        <v>30</v>
      </c>
      <c r="Y43">
        <v>10</v>
      </c>
      <c r="Z43">
        <v>10</v>
      </c>
      <c r="AA43">
        <v>171.31</v>
      </c>
      <c r="AB43">
        <v>34.26</v>
      </c>
      <c r="AC43">
        <v>79.540000000000006</v>
      </c>
      <c r="AD43">
        <v>39</v>
      </c>
      <c r="AE43">
        <v>34</v>
      </c>
      <c r="AF43">
        <v>16</v>
      </c>
      <c r="AG43">
        <v>10.34</v>
      </c>
      <c r="AH43">
        <v>20</v>
      </c>
      <c r="AI43">
        <v>20</v>
      </c>
      <c r="AJ43">
        <v>26.25</v>
      </c>
      <c r="AK43">
        <v>70</v>
      </c>
      <c r="AL43">
        <v>30</v>
      </c>
    </row>
    <row r="44" spans="1:38">
      <c r="A44" t="s">
        <v>86</v>
      </c>
      <c r="B44" s="34">
        <v>145.59</v>
      </c>
      <c r="C44" s="34">
        <v>57.59</v>
      </c>
      <c r="D44" s="93">
        <f t="shared" si="0"/>
        <v>97.5</v>
      </c>
      <c r="E44" s="34">
        <v>2.41</v>
      </c>
      <c r="F44" s="34"/>
      <c r="G44" s="34"/>
      <c r="H44" s="34"/>
      <c r="I44" s="34"/>
      <c r="J44" s="37">
        <v>10.78</v>
      </c>
      <c r="K44" s="37">
        <v>10.78</v>
      </c>
      <c r="L44" s="37">
        <v>11.05</v>
      </c>
      <c r="M44">
        <v>70.34</v>
      </c>
      <c r="N44">
        <v>168.82</v>
      </c>
      <c r="O44">
        <v>53.06</v>
      </c>
      <c r="P44">
        <v>9.31</v>
      </c>
      <c r="Q44">
        <v>22.21</v>
      </c>
      <c r="R44" s="93">
        <v>32.5</v>
      </c>
      <c r="S44" s="93">
        <v>32.5</v>
      </c>
      <c r="T44" s="93">
        <v>32.5</v>
      </c>
      <c r="U44">
        <v>9.1999999999999993</v>
      </c>
      <c r="V44">
        <v>83.720448000000005</v>
      </c>
      <c r="W44">
        <v>6.77</v>
      </c>
      <c r="X44">
        <v>32</v>
      </c>
      <c r="Y44">
        <v>10.66</v>
      </c>
      <c r="Z44">
        <v>10.67</v>
      </c>
      <c r="AA44">
        <v>180.23</v>
      </c>
      <c r="AB44">
        <v>36.04</v>
      </c>
      <c r="AC44">
        <v>83.47</v>
      </c>
      <c r="AD44">
        <v>41</v>
      </c>
      <c r="AE44">
        <v>39</v>
      </c>
      <c r="AF44">
        <v>18</v>
      </c>
      <c r="AG44">
        <v>11</v>
      </c>
      <c r="AH44">
        <v>20.329999999999998</v>
      </c>
      <c r="AI44">
        <v>20.329999999999998</v>
      </c>
      <c r="AJ44">
        <v>26.25</v>
      </c>
      <c r="AK44">
        <v>81</v>
      </c>
      <c r="AL44">
        <v>34</v>
      </c>
    </row>
    <row r="45" spans="1:38">
      <c r="A45" t="s">
        <v>87</v>
      </c>
      <c r="B45" s="34">
        <v>145.59</v>
      </c>
      <c r="C45" s="34">
        <v>57.59</v>
      </c>
      <c r="D45" s="93">
        <f t="shared" si="0"/>
        <v>97.5</v>
      </c>
      <c r="E45" s="34">
        <v>2.41</v>
      </c>
      <c r="F45" s="34"/>
      <c r="G45" s="34"/>
      <c r="H45" s="34"/>
      <c r="I45" s="34"/>
      <c r="J45" s="37">
        <v>11.28</v>
      </c>
      <c r="K45" s="37">
        <v>11.28</v>
      </c>
      <c r="L45" s="37">
        <v>11.56</v>
      </c>
      <c r="M45">
        <v>70.34</v>
      </c>
      <c r="N45">
        <v>168.82</v>
      </c>
      <c r="O45">
        <v>53.06</v>
      </c>
      <c r="P45">
        <v>9</v>
      </c>
      <c r="Q45">
        <v>22.61</v>
      </c>
      <c r="R45" s="93">
        <v>32.5</v>
      </c>
      <c r="S45" s="93">
        <v>32.5</v>
      </c>
      <c r="T45" s="93">
        <v>32.5</v>
      </c>
      <c r="U45">
        <v>9.1999999999999993</v>
      </c>
      <c r="V45">
        <v>83.681471999999999</v>
      </c>
      <c r="W45">
        <v>6.77</v>
      </c>
      <c r="X45">
        <v>33.5</v>
      </c>
      <c r="Y45">
        <v>11.16</v>
      </c>
      <c r="Z45">
        <v>11.17</v>
      </c>
      <c r="AA45">
        <v>188.32</v>
      </c>
      <c r="AB45">
        <v>37.659999999999997</v>
      </c>
      <c r="AC45">
        <v>80.52</v>
      </c>
      <c r="AD45">
        <v>41</v>
      </c>
      <c r="AE45">
        <v>34</v>
      </c>
      <c r="AF45">
        <v>16</v>
      </c>
      <c r="AG45">
        <v>11.66</v>
      </c>
      <c r="AH45">
        <v>21</v>
      </c>
      <c r="AI45">
        <v>21</v>
      </c>
      <c r="AJ45">
        <v>26.75</v>
      </c>
      <c r="AK45">
        <v>70</v>
      </c>
      <c r="AL45">
        <v>30</v>
      </c>
    </row>
    <row r="46" spans="1:38">
      <c r="A46" t="s">
        <v>88</v>
      </c>
      <c r="B46" s="34">
        <v>145.59</v>
      </c>
      <c r="C46" s="34">
        <v>57.59</v>
      </c>
      <c r="D46" s="93">
        <f t="shared" si="0"/>
        <v>97.5</v>
      </c>
      <c r="E46" s="34">
        <v>2.41</v>
      </c>
      <c r="F46" s="34"/>
      <c r="G46" s="34"/>
      <c r="H46" s="34"/>
      <c r="I46" s="34"/>
      <c r="J46" s="37">
        <v>11.65</v>
      </c>
      <c r="K46" s="37">
        <v>11.65</v>
      </c>
      <c r="L46" s="37">
        <v>11.95</v>
      </c>
      <c r="M46">
        <v>70.34</v>
      </c>
      <c r="N46">
        <v>168.82</v>
      </c>
      <c r="O46">
        <v>53.06</v>
      </c>
      <c r="P46">
        <v>9</v>
      </c>
      <c r="Q46">
        <v>23.21</v>
      </c>
      <c r="R46" s="93">
        <v>32.5</v>
      </c>
      <c r="S46" s="93">
        <v>32.5</v>
      </c>
      <c r="T46" s="93">
        <v>32.5</v>
      </c>
      <c r="U46">
        <v>9.1999999999999993</v>
      </c>
      <c r="V46">
        <v>82.960415999999995</v>
      </c>
      <c r="W46">
        <v>6.77</v>
      </c>
      <c r="X46">
        <v>36</v>
      </c>
      <c r="Y46">
        <v>12</v>
      </c>
      <c r="Z46">
        <v>12</v>
      </c>
      <c r="AA46">
        <v>195.11</v>
      </c>
      <c r="AB46">
        <v>39.020000000000003</v>
      </c>
      <c r="AC46">
        <v>81.25</v>
      </c>
      <c r="AD46">
        <v>42</v>
      </c>
      <c r="AE46">
        <v>37</v>
      </c>
      <c r="AF46">
        <v>18</v>
      </c>
      <c r="AG46">
        <v>12.34</v>
      </c>
      <c r="AH46">
        <v>22.33</v>
      </c>
      <c r="AI46">
        <v>22.33</v>
      </c>
      <c r="AJ46">
        <v>26.75</v>
      </c>
      <c r="AK46">
        <v>81</v>
      </c>
      <c r="AL46">
        <v>34</v>
      </c>
    </row>
    <row r="47" spans="1:38">
      <c r="A47" t="s">
        <v>89</v>
      </c>
      <c r="B47" s="34">
        <v>145.59</v>
      </c>
      <c r="C47" s="34">
        <v>57.59</v>
      </c>
      <c r="D47" s="93">
        <f t="shared" si="0"/>
        <v>97.5</v>
      </c>
      <c r="E47" s="34">
        <v>2.41</v>
      </c>
      <c r="F47" s="34"/>
      <c r="G47" s="34"/>
      <c r="H47" s="34"/>
      <c r="I47" s="34"/>
      <c r="J47" s="37">
        <v>11.95</v>
      </c>
      <c r="K47" s="37">
        <v>11.95</v>
      </c>
      <c r="L47" s="37">
        <v>12.24</v>
      </c>
      <c r="M47">
        <v>70.34</v>
      </c>
      <c r="N47">
        <v>168.82</v>
      </c>
      <c r="O47">
        <v>53.06</v>
      </c>
      <c r="P47">
        <v>9</v>
      </c>
      <c r="Q47">
        <v>24.41</v>
      </c>
      <c r="R47" s="93">
        <v>32.5</v>
      </c>
      <c r="S47" s="93">
        <v>32.5</v>
      </c>
      <c r="T47" s="93">
        <v>32.5</v>
      </c>
      <c r="U47">
        <v>9.06</v>
      </c>
      <c r="V47">
        <v>81.693696000000003</v>
      </c>
      <c r="W47">
        <v>6.64</v>
      </c>
      <c r="X47">
        <v>38.5</v>
      </c>
      <c r="Y47">
        <v>12.84</v>
      </c>
      <c r="Z47">
        <v>12.83</v>
      </c>
      <c r="AA47">
        <v>200.53</v>
      </c>
      <c r="AB47">
        <v>40.1</v>
      </c>
      <c r="AC47">
        <v>81.349999999999994</v>
      </c>
      <c r="AD47">
        <v>40</v>
      </c>
      <c r="AE47">
        <v>54</v>
      </c>
      <c r="AF47">
        <v>26</v>
      </c>
      <c r="AG47">
        <v>13</v>
      </c>
      <c r="AH47">
        <v>24</v>
      </c>
      <c r="AI47">
        <v>24</v>
      </c>
      <c r="AJ47">
        <v>26.75</v>
      </c>
      <c r="AK47">
        <v>112</v>
      </c>
      <c r="AL47">
        <v>48</v>
      </c>
    </row>
    <row r="48" spans="1:38">
      <c r="A48" t="s">
        <v>90</v>
      </c>
      <c r="B48" s="34">
        <v>145.59</v>
      </c>
      <c r="C48" s="34">
        <v>57.59</v>
      </c>
      <c r="D48" s="93">
        <f t="shared" si="0"/>
        <v>97.5</v>
      </c>
      <c r="E48" s="34">
        <v>2.41</v>
      </c>
      <c r="F48" s="34"/>
      <c r="G48" s="34"/>
      <c r="H48" s="34"/>
      <c r="I48" s="34"/>
      <c r="J48" s="37">
        <v>12.04</v>
      </c>
      <c r="K48" s="37">
        <v>12.04</v>
      </c>
      <c r="L48" s="37">
        <v>12.35</v>
      </c>
      <c r="M48">
        <v>70.34</v>
      </c>
      <c r="N48">
        <v>168.82</v>
      </c>
      <c r="O48">
        <v>53.06</v>
      </c>
      <c r="P48">
        <v>9</v>
      </c>
      <c r="Q48">
        <v>25.61</v>
      </c>
      <c r="R48" s="93">
        <v>32.5</v>
      </c>
      <c r="S48" s="93">
        <v>32.5</v>
      </c>
      <c r="T48" s="93">
        <v>32.5</v>
      </c>
      <c r="U48">
        <v>9.06</v>
      </c>
      <c r="V48">
        <v>79.735151999999999</v>
      </c>
      <c r="W48">
        <v>6.64</v>
      </c>
      <c r="X48">
        <v>41.5</v>
      </c>
      <c r="Y48">
        <v>13.84</v>
      </c>
      <c r="Z48">
        <v>13.83</v>
      </c>
      <c r="AA48">
        <v>204.25</v>
      </c>
      <c r="AB48">
        <v>40.85</v>
      </c>
      <c r="AC48">
        <v>81.319999999999993</v>
      </c>
      <c r="AD48">
        <v>40</v>
      </c>
      <c r="AE48">
        <v>58</v>
      </c>
      <c r="AF48">
        <v>27</v>
      </c>
      <c r="AG48">
        <v>13.66</v>
      </c>
      <c r="AH48">
        <v>25.67</v>
      </c>
      <c r="AI48">
        <v>25.67</v>
      </c>
      <c r="AJ48">
        <v>26.75</v>
      </c>
      <c r="AK48">
        <v>119</v>
      </c>
      <c r="AL48">
        <v>51</v>
      </c>
    </row>
    <row r="49" spans="1:38">
      <c r="A49" t="s">
        <v>91</v>
      </c>
      <c r="B49" s="34">
        <v>109.74</v>
      </c>
      <c r="C49" s="34">
        <v>57.59</v>
      </c>
      <c r="D49" s="93">
        <f t="shared" si="0"/>
        <v>97.5</v>
      </c>
      <c r="E49" s="34">
        <v>2.41</v>
      </c>
      <c r="F49" s="34"/>
      <c r="G49" s="34"/>
      <c r="H49" s="34"/>
      <c r="I49" s="34"/>
      <c r="J49" s="37">
        <v>13.37</v>
      </c>
      <c r="K49" s="37">
        <v>13.37</v>
      </c>
      <c r="L49" s="37">
        <v>13.7</v>
      </c>
      <c r="M49">
        <v>70.34</v>
      </c>
      <c r="N49">
        <v>168.82</v>
      </c>
      <c r="O49">
        <v>53.06</v>
      </c>
      <c r="P49">
        <v>9</v>
      </c>
      <c r="Q49">
        <v>25.61</v>
      </c>
      <c r="R49" s="93">
        <v>32.5</v>
      </c>
      <c r="S49" s="93">
        <v>32.5</v>
      </c>
      <c r="T49" s="93">
        <v>32.5</v>
      </c>
      <c r="U49">
        <v>9.06</v>
      </c>
      <c r="V49">
        <v>78.867936</v>
      </c>
      <c r="W49">
        <v>6.64</v>
      </c>
      <c r="X49">
        <v>43</v>
      </c>
      <c r="Y49">
        <v>14.34</v>
      </c>
      <c r="Z49">
        <v>14.33</v>
      </c>
      <c r="AA49">
        <v>173.55</v>
      </c>
      <c r="AB49">
        <v>34.71</v>
      </c>
      <c r="AC49">
        <v>76.02</v>
      </c>
      <c r="AD49">
        <v>39</v>
      </c>
      <c r="AE49">
        <v>61</v>
      </c>
      <c r="AF49">
        <v>29</v>
      </c>
      <c r="AG49">
        <v>14.34</v>
      </c>
      <c r="AH49">
        <v>27.67</v>
      </c>
      <c r="AI49">
        <v>27.67</v>
      </c>
      <c r="AJ49">
        <v>26.75</v>
      </c>
      <c r="AK49">
        <v>70</v>
      </c>
      <c r="AL49">
        <v>30</v>
      </c>
    </row>
    <row r="50" spans="1:38">
      <c r="A50" t="s">
        <v>92</v>
      </c>
      <c r="B50" s="34">
        <v>109.74</v>
      </c>
      <c r="C50" s="34">
        <v>57.59</v>
      </c>
      <c r="D50" s="93">
        <f t="shared" si="0"/>
        <v>97.5</v>
      </c>
      <c r="E50" s="34">
        <v>2.41</v>
      </c>
      <c r="F50" s="34"/>
      <c r="G50" s="34"/>
      <c r="H50" s="34"/>
      <c r="I50" s="34"/>
      <c r="J50" s="37">
        <v>13.37</v>
      </c>
      <c r="K50" s="37">
        <v>13.37</v>
      </c>
      <c r="L50" s="37">
        <v>13.7</v>
      </c>
      <c r="M50">
        <v>70.34</v>
      </c>
      <c r="N50">
        <v>168.82</v>
      </c>
      <c r="O50">
        <v>53.06</v>
      </c>
      <c r="P50">
        <v>9</v>
      </c>
      <c r="Q50">
        <v>27.61</v>
      </c>
      <c r="R50" s="93">
        <v>32.5</v>
      </c>
      <c r="S50" s="93">
        <v>32.5</v>
      </c>
      <c r="T50" s="93">
        <v>32.5</v>
      </c>
      <c r="U50">
        <v>9.06</v>
      </c>
      <c r="V50">
        <v>77.864304000000004</v>
      </c>
      <c r="W50">
        <v>6.64</v>
      </c>
      <c r="X50">
        <v>45</v>
      </c>
      <c r="Y50">
        <v>15</v>
      </c>
      <c r="Z50">
        <v>15</v>
      </c>
      <c r="AA50">
        <v>174.6</v>
      </c>
      <c r="AB50">
        <v>34.92</v>
      </c>
      <c r="AC50">
        <v>76.17</v>
      </c>
      <c r="AD50">
        <v>40</v>
      </c>
      <c r="AE50">
        <v>64</v>
      </c>
      <c r="AF50">
        <v>31</v>
      </c>
      <c r="AG50">
        <v>15</v>
      </c>
      <c r="AH50">
        <v>29.67</v>
      </c>
      <c r="AI50">
        <v>29.67</v>
      </c>
      <c r="AJ50">
        <v>27.76</v>
      </c>
      <c r="AK50">
        <v>77</v>
      </c>
      <c r="AL50">
        <v>33</v>
      </c>
    </row>
    <row r="51" spans="1:38">
      <c r="A51" t="s">
        <v>93</v>
      </c>
      <c r="B51" s="34">
        <v>109.74</v>
      </c>
      <c r="C51" s="34">
        <v>57.59</v>
      </c>
      <c r="D51" s="93">
        <f t="shared" si="0"/>
        <v>97.5</v>
      </c>
      <c r="E51" s="34">
        <v>2.41</v>
      </c>
      <c r="F51" s="34"/>
      <c r="G51" s="34"/>
      <c r="H51" s="34"/>
      <c r="I51" s="34"/>
      <c r="J51" s="37">
        <v>13.37</v>
      </c>
      <c r="K51" s="37">
        <v>13.37</v>
      </c>
      <c r="L51" s="37">
        <v>13.7</v>
      </c>
      <c r="M51">
        <v>70.34</v>
      </c>
      <c r="N51">
        <v>168.82</v>
      </c>
      <c r="O51">
        <v>53.06</v>
      </c>
      <c r="P51">
        <v>9.0399999999999991</v>
      </c>
      <c r="Q51">
        <v>27.81</v>
      </c>
      <c r="R51" s="93">
        <v>32.5</v>
      </c>
      <c r="S51" s="93">
        <v>32.5</v>
      </c>
      <c r="T51" s="93">
        <v>32.5</v>
      </c>
      <c r="U51">
        <v>9.06</v>
      </c>
      <c r="V51">
        <v>76.100639999999999</v>
      </c>
      <c r="W51">
        <v>6.49</v>
      </c>
      <c r="X51">
        <v>62.5</v>
      </c>
      <c r="Y51">
        <v>20.84</v>
      </c>
      <c r="Z51">
        <v>20.83</v>
      </c>
      <c r="AA51">
        <v>175.05</v>
      </c>
      <c r="AB51">
        <v>35.01</v>
      </c>
      <c r="AC51">
        <v>76.25</v>
      </c>
      <c r="AD51">
        <v>39</v>
      </c>
      <c r="AE51">
        <v>34</v>
      </c>
      <c r="AF51">
        <v>16</v>
      </c>
      <c r="AG51">
        <v>15.66</v>
      </c>
      <c r="AH51">
        <v>44</v>
      </c>
      <c r="AI51">
        <v>44</v>
      </c>
      <c r="AJ51">
        <v>27.76</v>
      </c>
      <c r="AK51">
        <v>70</v>
      </c>
      <c r="AL51">
        <v>30</v>
      </c>
    </row>
    <row r="52" spans="1:38">
      <c r="A52" t="s">
        <v>94</v>
      </c>
      <c r="B52" s="34">
        <v>109.74</v>
      </c>
      <c r="C52" s="34">
        <v>57.59</v>
      </c>
      <c r="D52" s="93">
        <f t="shared" si="0"/>
        <v>97.5</v>
      </c>
      <c r="E52" s="34">
        <v>2.41</v>
      </c>
      <c r="F52" s="34"/>
      <c r="G52" s="34"/>
      <c r="H52" s="34"/>
      <c r="I52" s="34"/>
      <c r="J52" s="37">
        <v>13.37</v>
      </c>
      <c r="K52" s="37">
        <v>13.37</v>
      </c>
      <c r="L52" s="37">
        <v>13.7</v>
      </c>
      <c r="M52">
        <v>70.34</v>
      </c>
      <c r="N52">
        <v>168.82</v>
      </c>
      <c r="O52">
        <v>53.06</v>
      </c>
      <c r="P52">
        <v>9.0399999999999991</v>
      </c>
      <c r="Q52">
        <v>28.41</v>
      </c>
      <c r="R52" s="93">
        <v>32.5</v>
      </c>
      <c r="S52" s="93">
        <v>32.5</v>
      </c>
      <c r="T52" s="93">
        <v>32.5</v>
      </c>
      <c r="U52">
        <v>9.06</v>
      </c>
      <c r="V52">
        <v>74.336976000000007</v>
      </c>
      <c r="W52">
        <v>6.49</v>
      </c>
      <c r="X52">
        <v>64</v>
      </c>
      <c r="Y52">
        <v>21.34</v>
      </c>
      <c r="Z52">
        <v>21.33</v>
      </c>
      <c r="AA52">
        <v>175.12</v>
      </c>
      <c r="AB52">
        <v>35.020000000000003</v>
      </c>
      <c r="AC52">
        <v>76.209999999999994</v>
      </c>
      <c r="AD52">
        <v>39</v>
      </c>
      <c r="AE52">
        <v>35</v>
      </c>
      <c r="AF52">
        <v>17</v>
      </c>
      <c r="AG52">
        <v>16.34</v>
      </c>
      <c r="AH52">
        <v>44</v>
      </c>
      <c r="AI52">
        <v>44</v>
      </c>
      <c r="AJ52">
        <v>27.76</v>
      </c>
      <c r="AK52">
        <v>74</v>
      </c>
      <c r="AL52">
        <v>31</v>
      </c>
    </row>
    <row r="53" spans="1:38">
      <c r="A53" t="s">
        <v>95</v>
      </c>
      <c r="B53" s="34">
        <v>109.74</v>
      </c>
      <c r="C53" s="34">
        <v>57.59</v>
      </c>
      <c r="D53" s="93">
        <f t="shared" si="0"/>
        <v>96.5</v>
      </c>
      <c r="E53" s="34">
        <v>2.41</v>
      </c>
      <c r="F53" s="34"/>
      <c r="G53" s="34"/>
      <c r="H53" s="34"/>
      <c r="I53" s="34"/>
      <c r="J53" s="37">
        <v>13.37</v>
      </c>
      <c r="K53" s="37">
        <v>13.37</v>
      </c>
      <c r="L53" s="37">
        <v>13.7</v>
      </c>
      <c r="M53">
        <v>70.34</v>
      </c>
      <c r="N53">
        <v>168.82</v>
      </c>
      <c r="O53">
        <v>53.06</v>
      </c>
      <c r="P53">
        <v>9.0399999999999991</v>
      </c>
      <c r="Q53">
        <v>28.61</v>
      </c>
      <c r="R53" s="93">
        <v>32.159999999999997</v>
      </c>
      <c r="S53" s="93">
        <v>32.17</v>
      </c>
      <c r="T53" s="93">
        <v>32.17</v>
      </c>
      <c r="U53">
        <v>9.06</v>
      </c>
      <c r="V53">
        <v>72.894863999999998</v>
      </c>
      <c r="W53">
        <v>6.49</v>
      </c>
      <c r="X53">
        <v>66</v>
      </c>
      <c r="Y53">
        <v>22</v>
      </c>
      <c r="Z53">
        <v>22</v>
      </c>
      <c r="AA53">
        <v>175.09</v>
      </c>
      <c r="AB53">
        <v>35.020000000000003</v>
      </c>
      <c r="AC53">
        <v>76.17</v>
      </c>
      <c r="AD53">
        <v>39</v>
      </c>
      <c r="AE53">
        <v>34</v>
      </c>
      <c r="AF53">
        <v>16</v>
      </c>
      <c r="AG53">
        <v>17.34</v>
      </c>
      <c r="AH53">
        <v>31.04</v>
      </c>
      <c r="AI53">
        <v>31.04</v>
      </c>
      <c r="AJ53">
        <v>27.76</v>
      </c>
      <c r="AK53">
        <v>70</v>
      </c>
      <c r="AL53">
        <v>30</v>
      </c>
    </row>
    <row r="54" spans="1:38">
      <c r="A54" t="s">
        <v>96</v>
      </c>
      <c r="B54" s="34">
        <v>109.74</v>
      </c>
      <c r="C54" s="34">
        <v>57.59</v>
      </c>
      <c r="D54" s="93">
        <f t="shared" si="0"/>
        <v>96.5</v>
      </c>
      <c r="E54" s="34">
        <v>2.41</v>
      </c>
      <c r="F54" s="34"/>
      <c r="G54" s="34"/>
      <c r="H54" s="34"/>
      <c r="I54" s="34"/>
      <c r="J54" s="37">
        <v>10.61</v>
      </c>
      <c r="K54" s="37">
        <v>10.61</v>
      </c>
      <c r="L54" s="37">
        <v>10.88</v>
      </c>
      <c r="M54">
        <v>70.34</v>
      </c>
      <c r="N54">
        <v>168.82</v>
      </c>
      <c r="O54">
        <v>53.06</v>
      </c>
      <c r="P54">
        <v>9.0399999999999991</v>
      </c>
      <c r="Q54">
        <v>30.22</v>
      </c>
      <c r="R54" s="93">
        <v>32.159999999999997</v>
      </c>
      <c r="S54" s="93">
        <v>32.17</v>
      </c>
      <c r="T54" s="93">
        <v>32.17</v>
      </c>
      <c r="U54">
        <v>9.06</v>
      </c>
      <c r="V54">
        <v>71.170175999999998</v>
      </c>
      <c r="W54">
        <v>6.49</v>
      </c>
      <c r="X54">
        <v>68</v>
      </c>
      <c r="Y54">
        <v>22.66</v>
      </c>
      <c r="Z54">
        <v>22.67</v>
      </c>
      <c r="AA54">
        <v>175.05</v>
      </c>
      <c r="AB54">
        <v>35.01</v>
      </c>
      <c r="AC54">
        <v>76.13</v>
      </c>
      <c r="AD54">
        <v>39</v>
      </c>
      <c r="AE54">
        <v>35</v>
      </c>
      <c r="AF54">
        <v>17</v>
      </c>
      <c r="AG54">
        <v>18.34</v>
      </c>
      <c r="AH54">
        <v>31.54</v>
      </c>
      <c r="AI54">
        <v>31.54</v>
      </c>
      <c r="AJ54">
        <v>27.76</v>
      </c>
      <c r="AK54">
        <v>77</v>
      </c>
      <c r="AL54">
        <v>33</v>
      </c>
    </row>
    <row r="55" spans="1:38">
      <c r="A55" t="s">
        <v>97</v>
      </c>
      <c r="B55" s="34">
        <v>109.74</v>
      </c>
      <c r="C55" s="34">
        <v>57.59</v>
      </c>
      <c r="D55" s="93">
        <f t="shared" si="0"/>
        <v>96.5</v>
      </c>
      <c r="E55" s="34">
        <v>1.93</v>
      </c>
      <c r="F55" s="34"/>
      <c r="G55" s="34"/>
      <c r="H55" s="34"/>
      <c r="I55" s="34"/>
      <c r="J55" s="37">
        <v>10.8</v>
      </c>
      <c r="K55" s="37">
        <v>10.8</v>
      </c>
      <c r="L55" s="37">
        <v>11.07</v>
      </c>
      <c r="M55">
        <v>70.34</v>
      </c>
      <c r="N55">
        <v>168.82</v>
      </c>
      <c r="O55">
        <v>53.06</v>
      </c>
      <c r="P55">
        <v>9.7799999999999994</v>
      </c>
      <c r="Q55">
        <v>30.42</v>
      </c>
      <c r="R55" s="93">
        <v>32.159999999999997</v>
      </c>
      <c r="S55" s="93">
        <v>32.17</v>
      </c>
      <c r="T55" s="93">
        <v>32.17</v>
      </c>
      <c r="U55">
        <v>9.59</v>
      </c>
      <c r="V55">
        <v>68.285951999999995</v>
      </c>
      <c r="W55">
        <v>6.49</v>
      </c>
      <c r="X55">
        <v>52</v>
      </c>
      <c r="Y55">
        <v>17.34</v>
      </c>
      <c r="Z55">
        <v>17.329999999999998</v>
      </c>
      <c r="AA55">
        <v>174.91</v>
      </c>
      <c r="AB55">
        <v>34.979999999999997</v>
      </c>
      <c r="AC55">
        <v>76.040000000000006</v>
      </c>
      <c r="AD55">
        <v>39</v>
      </c>
      <c r="AE55">
        <v>30</v>
      </c>
      <c r="AF55">
        <v>15</v>
      </c>
      <c r="AG55">
        <v>19.34</v>
      </c>
      <c r="AH55">
        <v>33.159999999999997</v>
      </c>
      <c r="AI55">
        <v>33.159999999999997</v>
      </c>
      <c r="AJ55">
        <v>26.75</v>
      </c>
      <c r="AK55">
        <v>63</v>
      </c>
      <c r="AL55">
        <v>27</v>
      </c>
    </row>
    <row r="56" spans="1:38">
      <c r="A56" t="s">
        <v>98</v>
      </c>
      <c r="B56" s="34">
        <v>109.74</v>
      </c>
      <c r="C56" s="34">
        <v>57.59</v>
      </c>
      <c r="D56" s="93">
        <f t="shared" si="0"/>
        <v>96</v>
      </c>
      <c r="E56" s="34">
        <v>1.93</v>
      </c>
      <c r="F56" s="34"/>
      <c r="G56" s="34"/>
      <c r="H56" s="34"/>
      <c r="I56" s="34"/>
      <c r="J56" s="37">
        <v>4.5</v>
      </c>
      <c r="K56" s="37">
        <v>4.5</v>
      </c>
      <c r="L56" s="37">
        <v>4.6100000000000003</v>
      </c>
      <c r="M56">
        <v>70.34</v>
      </c>
      <c r="N56">
        <v>168.82</v>
      </c>
      <c r="O56">
        <v>53.06</v>
      </c>
      <c r="P56">
        <v>9.7799999999999994</v>
      </c>
      <c r="Q56">
        <v>30.22</v>
      </c>
      <c r="R56" s="93">
        <v>32</v>
      </c>
      <c r="S56" s="93">
        <v>32</v>
      </c>
      <c r="T56" s="93">
        <v>32</v>
      </c>
      <c r="U56">
        <v>9.59</v>
      </c>
      <c r="V56">
        <v>64.875551999999999</v>
      </c>
      <c r="W56">
        <v>6.49</v>
      </c>
      <c r="X56">
        <v>53</v>
      </c>
      <c r="Y56">
        <v>17.66</v>
      </c>
      <c r="Z56">
        <v>17.670000000000002</v>
      </c>
      <c r="AA56">
        <v>174.58</v>
      </c>
      <c r="AB56">
        <v>34.92</v>
      </c>
      <c r="AC56">
        <v>76.040000000000006</v>
      </c>
      <c r="AD56">
        <v>39</v>
      </c>
      <c r="AE56">
        <v>30</v>
      </c>
      <c r="AF56">
        <v>15</v>
      </c>
      <c r="AG56">
        <v>20</v>
      </c>
      <c r="AH56">
        <v>35.1</v>
      </c>
      <c r="AI56">
        <v>35.1</v>
      </c>
      <c r="AJ56">
        <v>26.75</v>
      </c>
      <c r="AK56">
        <v>63</v>
      </c>
      <c r="AL56">
        <v>27</v>
      </c>
    </row>
    <row r="57" spans="1:38">
      <c r="A57" t="s">
        <v>99</v>
      </c>
      <c r="B57" s="34">
        <v>109.74</v>
      </c>
      <c r="C57" s="34">
        <v>57.59</v>
      </c>
      <c r="D57" s="93">
        <f t="shared" si="0"/>
        <v>96</v>
      </c>
      <c r="E57" s="34">
        <v>1.93</v>
      </c>
      <c r="F57" s="34"/>
      <c r="G57" s="34"/>
      <c r="H57" s="34"/>
      <c r="I57" s="34"/>
      <c r="J57" s="37">
        <v>4.88</v>
      </c>
      <c r="K57" s="37">
        <v>4.88</v>
      </c>
      <c r="L57" s="37">
        <v>5</v>
      </c>
      <c r="M57">
        <v>70.34</v>
      </c>
      <c r="N57">
        <v>168.82</v>
      </c>
      <c r="O57">
        <v>53.06</v>
      </c>
      <c r="P57">
        <v>9.7799999999999994</v>
      </c>
      <c r="Q57">
        <v>27.01</v>
      </c>
      <c r="R57" s="93">
        <v>32</v>
      </c>
      <c r="S57" s="93">
        <v>32</v>
      </c>
      <c r="T57" s="93">
        <v>32</v>
      </c>
      <c r="U57">
        <v>9.59</v>
      </c>
      <c r="V57">
        <v>74.960592000000005</v>
      </c>
      <c r="W57">
        <v>6.49</v>
      </c>
      <c r="X57">
        <v>54</v>
      </c>
      <c r="Y57">
        <v>18</v>
      </c>
      <c r="Z57">
        <v>18</v>
      </c>
      <c r="AA57">
        <v>173.69</v>
      </c>
      <c r="AB57">
        <v>34.74</v>
      </c>
      <c r="AC57">
        <v>75.959999999999994</v>
      </c>
      <c r="AD57">
        <v>41</v>
      </c>
      <c r="AE57">
        <v>34</v>
      </c>
      <c r="AF57">
        <v>16</v>
      </c>
      <c r="AG57">
        <v>17.34</v>
      </c>
      <c r="AH57">
        <v>26.67</v>
      </c>
      <c r="AI57">
        <v>26.67</v>
      </c>
      <c r="AJ57">
        <v>25.74</v>
      </c>
      <c r="AK57">
        <v>67</v>
      </c>
      <c r="AL57">
        <v>28</v>
      </c>
    </row>
    <row r="58" spans="1:38">
      <c r="A58" t="s">
        <v>100</v>
      </c>
      <c r="B58" s="34">
        <v>109.74</v>
      </c>
      <c r="C58" s="34">
        <v>57.59</v>
      </c>
      <c r="D58" s="93">
        <f t="shared" si="0"/>
        <v>96</v>
      </c>
      <c r="E58" s="34">
        <v>1.93</v>
      </c>
      <c r="F58" s="34"/>
      <c r="G58" s="34"/>
      <c r="H58" s="34"/>
      <c r="I58" s="34"/>
      <c r="J58" s="37">
        <v>5.26</v>
      </c>
      <c r="K58" s="37">
        <v>5.26</v>
      </c>
      <c r="L58" s="37">
        <v>5.4</v>
      </c>
      <c r="M58">
        <v>70.34</v>
      </c>
      <c r="N58">
        <v>168.82</v>
      </c>
      <c r="O58">
        <v>53.06</v>
      </c>
      <c r="P58">
        <v>9.7799999999999994</v>
      </c>
      <c r="Q58">
        <v>27.41</v>
      </c>
      <c r="R58" s="93">
        <v>32</v>
      </c>
      <c r="S58" s="93">
        <v>32</v>
      </c>
      <c r="T58" s="93">
        <v>32</v>
      </c>
      <c r="U58">
        <v>9.59</v>
      </c>
      <c r="V58">
        <v>72.329712000000001</v>
      </c>
      <c r="W58">
        <v>6.49</v>
      </c>
      <c r="X58">
        <v>56</v>
      </c>
      <c r="Y58">
        <v>18.66</v>
      </c>
      <c r="Z58">
        <v>18.670000000000002</v>
      </c>
      <c r="AA58">
        <v>172.21</v>
      </c>
      <c r="AB58">
        <v>34.44</v>
      </c>
      <c r="AC58">
        <v>76</v>
      </c>
      <c r="AD58">
        <v>41</v>
      </c>
      <c r="AE58">
        <v>36</v>
      </c>
      <c r="AF58">
        <v>17</v>
      </c>
      <c r="AG58">
        <v>18</v>
      </c>
      <c r="AH58">
        <v>27.33</v>
      </c>
      <c r="AI58">
        <v>27.33</v>
      </c>
      <c r="AJ58">
        <v>25.74</v>
      </c>
      <c r="AK58">
        <v>70</v>
      </c>
      <c r="AL58">
        <v>30</v>
      </c>
    </row>
    <row r="59" spans="1:38">
      <c r="A59" t="s">
        <v>101</v>
      </c>
      <c r="B59" s="34">
        <v>170.17</v>
      </c>
      <c r="C59" s="34">
        <v>57.59</v>
      </c>
      <c r="D59" s="93">
        <f t="shared" si="0"/>
        <v>96</v>
      </c>
      <c r="E59" s="34">
        <v>3.86</v>
      </c>
      <c r="F59" s="34"/>
      <c r="G59" s="34"/>
      <c r="H59" s="34"/>
      <c r="I59" s="34"/>
      <c r="J59" s="37">
        <v>6.22</v>
      </c>
      <c r="K59" s="37">
        <v>6.22</v>
      </c>
      <c r="L59" s="37">
        <v>6.37</v>
      </c>
      <c r="M59">
        <v>70.34</v>
      </c>
      <c r="N59">
        <v>192.94</v>
      </c>
      <c r="O59">
        <v>53.06</v>
      </c>
      <c r="P59">
        <v>9.94</v>
      </c>
      <c r="Q59">
        <v>28.01</v>
      </c>
      <c r="R59" s="93">
        <v>32</v>
      </c>
      <c r="S59" s="93">
        <v>32</v>
      </c>
      <c r="T59" s="93">
        <v>32</v>
      </c>
      <c r="U59">
        <v>9.9</v>
      </c>
      <c r="V59">
        <v>69.153167999999994</v>
      </c>
      <c r="W59">
        <v>6.64</v>
      </c>
      <c r="X59">
        <v>42.5</v>
      </c>
      <c r="Y59">
        <v>14.16</v>
      </c>
      <c r="Z59">
        <v>14.17</v>
      </c>
      <c r="AA59">
        <v>169.73</v>
      </c>
      <c r="AB59">
        <v>33.950000000000003</v>
      </c>
      <c r="AC59">
        <v>56.67</v>
      </c>
      <c r="AD59">
        <v>30</v>
      </c>
      <c r="AE59">
        <v>51</v>
      </c>
      <c r="AF59">
        <v>24</v>
      </c>
      <c r="AG59">
        <v>18.66</v>
      </c>
      <c r="AH59">
        <v>28</v>
      </c>
      <c r="AI59">
        <v>28</v>
      </c>
      <c r="AJ59">
        <v>26.75</v>
      </c>
      <c r="AK59">
        <v>119</v>
      </c>
      <c r="AL59">
        <v>51</v>
      </c>
    </row>
    <row r="60" spans="1:38">
      <c r="A60" t="s">
        <v>102</v>
      </c>
      <c r="B60" s="34">
        <v>170.17</v>
      </c>
      <c r="C60" s="34">
        <v>57.59</v>
      </c>
      <c r="D60" s="93">
        <f t="shared" si="0"/>
        <v>96</v>
      </c>
      <c r="E60" s="34">
        <v>3.86</v>
      </c>
      <c r="F60" s="34"/>
      <c r="G60" s="34"/>
      <c r="H60" s="34"/>
      <c r="I60" s="34"/>
      <c r="J60" s="37">
        <v>6.98</v>
      </c>
      <c r="K60" s="37">
        <v>6.98</v>
      </c>
      <c r="L60" s="37">
        <v>7.15</v>
      </c>
      <c r="M60">
        <v>70.34</v>
      </c>
      <c r="N60">
        <v>231.53</v>
      </c>
      <c r="O60">
        <v>53.06</v>
      </c>
      <c r="P60">
        <v>9.94</v>
      </c>
      <c r="Q60">
        <v>29.01</v>
      </c>
      <c r="R60" s="93">
        <v>32</v>
      </c>
      <c r="S60" s="93">
        <v>32</v>
      </c>
      <c r="T60" s="93">
        <v>32</v>
      </c>
      <c r="U60">
        <v>9.9</v>
      </c>
      <c r="V60">
        <v>65.031456000000006</v>
      </c>
      <c r="W60">
        <v>6.64</v>
      </c>
      <c r="X60">
        <v>43.5</v>
      </c>
      <c r="Y60">
        <v>14.5</v>
      </c>
      <c r="Z60">
        <v>14.5</v>
      </c>
      <c r="AA60">
        <v>166.2</v>
      </c>
      <c r="AB60">
        <v>33.24</v>
      </c>
      <c r="AC60">
        <v>58.33</v>
      </c>
      <c r="AD60">
        <v>29</v>
      </c>
      <c r="AE60">
        <v>49</v>
      </c>
      <c r="AF60">
        <v>23</v>
      </c>
      <c r="AG60">
        <v>19.34</v>
      </c>
      <c r="AH60">
        <v>29</v>
      </c>
      <c r="AI60">
        <v>29</v>
      </c>
      <c r="AJ60">
        <v>26.75</v>
      </c>
      <c r="AK60">
        <v>112</v>
      </c>
      <c r="AL60">
        <v>48</v>
      </c>
    </row>
    <row r="61" spans="1:38">
      <c r="A61" t="s">
        <v>103</v>
      </c>
      <c r="B61" s="34">
        <v>199.11</v>
      </c>
      <c r="C61" s="34">
        <v>57.59</v>
      </c>
      <c r="D61" s="93">
        <f t="shared" si="0"/>
        <v>96.5</v>
      </c>
      <c r="E61" s="34">
        <v>3.86</v>
      </c>
      <c r="F61" s="34"/>
      <c r="G61" s="34"/>
      <c r="H61" s="34"/>
      <c r="I61" s="34"/>
      <c r="J61" s="37">
        <v>7.75</v>
      </c>
      <c r="K61" s="37">
        <v>7.75</v>
      </c>
      <c r="L61" s="37">
        <v>7.94</v>
      </c>
      <c r="M61">
        <v>70.34</v>
      </c>
      <c r="N61">
        <v>272.77</v>
      </c>
      <c r="O61">
        <v>53.06</v>
      </c>
      <c r="P61">
        <v>9.94</v>
      </c>
      <c r="Q61">
        <v>30.02</v>
      </c>
      <c r="R61" s="93">
        <v>32.159999999999997</v>
      </c>
      <c r="S61" s="93">
        <v>32.17</v>
      </c>
      <c r="T61" s="93">
        <v>32.17</v>
      </c>
      <c r="U61">
        <v>9.9</v>
      </c>
      <c r="V61">
        <v>61.026671999999998</v>
      </c>
      <c r="W61">
        <v>6.64</v>
      </c>
      <c r="X61">
        <v>46</v>
      </c>
      <c r="Y61">
        <v>15.34</v>
      </c>
      <c r="Z61">
        <v>15.33</v>
      </c>
      <c r="AA61">
        <v>161.27000000000001</v>
      </c>
      <c r="AB61">
        <v>32.25</v>
      </c>
      <c r="AC61">
        <v>60</v>
      </c>
      <c r="AD61">
        <v>25</v>
      </c>
      <c r="AE61">
        <v>61</v>
      </c>
      <c r="AF61">
        <v>29</v>
      </c>
      <c r="AG61">
        <v>20</v>
      </c>
      <c r="AH61">
        <v>30</v>
      </c>
      <c r="AI61">
        <v>30</v>
      </c>
      <c r="AJ61">
        <v>26.75</v>
      </c>
      <c r="AK61">
        <v>133</v>
      </c>
      <c r="AL61">
        <v>57</v>
      </c>
    </row>
    <row r="62" spans="1:38">
      <c r="A62" t="s">
        <v>104</v>
      </c>
      <c r="B62" s="34">
        <v>226.07</v>
      </c>
      <c r="C62" s="34">
        <v>57.59</v>
      </c>
      <c r="D62" s="93">
        <f t="shared" si="0"/>
        <v>97</v>
      </c>
      <c r="E62" s="34">
        <v>3.86</v>
      </c>
      <c r="F62" s="34"/>
      <c r="G62" s="34"/>
      <c r="H62" s="34"/>
      <c r="I62" s="34"/>
      <c r="J62" s="37">
        <v>8.6</v>
      </c>
      <c r="K62" s="37">
        <v>8.6</v>
      </c>
      <c r="L62" s="37">
        <v>8.81</v>
      </c>
      <c r="M62">
        <v>70.34</v>
      </c>
      <c r="N62">
        <v>272.77</v>
      </c>
      <c r="O62">
        <v>53.06</v>
      </c>
      <c r="P62">
        <v>9.94</v>
      </c>
      <c r="Q62">
        <v>31.02</v>
      </c>
      <c r="R62" s="93">
        <v>32.340000000000003</v>
      </c>
      <c r="S62" s="93">
        <v>32.33</v>
      </c>
      <c r="T62" s="93">
        <v>32.33</v>
      </c>
      <c r="U62">
        <v>9.9</v>
      </c>
      <c r="V62">
        <v>56.865983999999997</v>
      </c>
      <c r="W62">
        <v>6.64</v>
      </c>
      <c r="X62">
        <v>52.5</v>
      </c>
      <c r="Y62">
        <v>17.5</v>
      </c>
      <c r="Z62">
        <v>17.5</v>
      </c>
      <c r="AA62">
        <v>155.53</v>
      </c>
      <c r="AB62">
        <v>31.1</v>
      </c>
      <c r="AC62">
        <v>60</v>
      </c>
      <c r="AD62">
        <v>25</v>
      </c>
      <c r="AE62">
        <v>60</v>
      </c>
      <c r="AF62">
        <v>28</v>
      </c>
      <c r="AG62">
        <v>20</v>
      </c>
      <c r="AH62">
        <v>31.67</v>
      </c>
      <c r="AI62">
        <v>31.67</v>
      </c>
      <c r="AJ62">
        <v>26.75</v>
      </c>
      <c r="AK62">
        <v>130</v>
      </c>
      <c r="AL62">
        <v>55</v>
      </c>
    </row>
    <row r="63" spans="1:38">
      <c r="A63" t="s">
        <v>105</v>
      </c>
      <c r="B63" s="34">
        <v>226.07</v>
      </c>
      <c r="C63" s="34">
        <v>76.489999999999995</v>
      </c>
      <c r="D63" s="93">
        <f t="shared" si="0"/>
        <v>97</v>
      </c>
      <c r="E63" s="34">
        <v>3.86</v>
      </c>
      <c r="F63" s="34"/>
      <c r="G63" s="34"/>
      <c r="H63" s="34"/>
      <c r="I63" s="34"/>
      <c r="J63" s="37">
        <v>8.6</v>
      </c>
      <c r="K63" s="37">
        <v>8.6</v>
      </c>
      <c r="L63" s="37">
        <v>8.81</v>
      </c>
      <c r="M63">
        <v>70.34</v>
      </c>
      <c r="N63">
        <v>272.77</v>
      </c>
      <c r="O63">
        <v>53.06</v>
      </c>
      <c r="P63">
        <v>10.4</v>
      </c>
      <c r="Q63">
        <v>32.020000000000003</v>
      </c>
      <c r="R63" s="93">
        <v>32.340000000000003</v>
      </c>
      <c r="S63" s="93">
        <v>32.33</v>
      </c>
      <c r="T63" s="93">
        <v>32.33</v>
      </c>
      <c r="U63">
        <v>10.050000000000001</v>
      </c>
      <c r="V63">
        <v>69.747551999999999</v>
      </c>
      <c r="W63">
        <v>6.87</v>
      </c>
      <c r="X63">
        <v>62</v>
      </c>
      <c r="Y63">
        <v>20.66</v>
      </c>
      <c r="Z63">
        <v>20.67</v>
      </c>
      <c r="AA63">
        <v>129.58000000000001</v>
      </c>
      <c r="AB63">
        <v>25.92</v>
      </c>
      <c r="AC63">
        <v>43.33</v>
      </c>
      <c r="AD63">
        <v>20</v>
      </c>
      <c r="AE63">
        <v>71</v>
      </c>
      <c r="AF63">
        <v>34</v>
      </c>
      <c r="AG63">
        <v>20</v>
      </c>
      <c r="AH63">
        <v>35</v>
      </c>
      <c r="AI63">
        <v>35</v>
      </c>
      <c r="AJ63">
        <v>26.75</v>
      </c>
      <c r="AK63">
        <v>151</v>
      </c>
      <c r="AL63">
        <v>64</v>
      </c>
    </row>
    <row r="64" spans="1:38">
      <c r="A64" t="s">
        <v>106</v>
      </c>
      <c r="B64" s="34">
        <v>226.07</v>
      </c>
      <c r="C64" s="34">
        <v>76.489999999999995</v>
      </c>
      <c r="D64" s="93">
        <f t="shared" si="0"/>
        <v>97.5</v>
      </c>
      <c r="E64" s="34">
        <v>3.86</v>
      </c>
      <c r="F64" s="34"/>
      <c r="G64" s="34"/>
      <c r="H64" s="34"/>
      <c r="I64" s="34"/>
      <c r="J64" s="37">
        <v>8.4600000000000009</v>
      </c>
      <c r="K64" s="37">
        <v>8.4600000000000009</v>
      </c>
      <c r="L64" s="37">
        <v>8.68</v>
      </c>
      <c r="M64">
        <v>70.34</v>
      </c>
      <c r="N64">
        <v>272.77</v>
      </c>
      <c r="O64">
        <v>53.06</v>
      </c>
      <c r="P64">
        <v>10.4</v>
      </c>
      <c r="Q64">
        <v>35.020000000000003</v>
      </c>
      <c r="R64" s="93">
        <v>32.5</v>
      </c>
      <c r="S64" s="93">
        <v>32.5</v>
      </c>
      <c r="T64" s="93">
        <v>32.5</v>
      </c>
      <c r="U64">
        <v>10.050000000000001</v>
      </c>
      <c r="V64">
        <v>67.116671999999994</v>
      </c>
      <c r="W64">
        <v>6.87</v>
      </c>
      <c r="X64">
        <v>65</v>
      </c>
      <c r="Y64">
        <v>21.66</v>
      </c>
      <c r="Z64">
        <v>21.67</v>
      </c>
      <c r="AA64">
        <v>123.42</v>
      </c>
      <c r="AB64">
        <v>24.68</v>
      </c>
      <c r="AC64">
        <v>41.67</v>
      </c>
      <c r="AD64">
        <v>20</v>
      </c>
      <c r="AE64">
        <v>66</v>
      </c>
      <c r="AF64">
        <v>32</v>
      </c>
      <c r="AG64">
        <v>20</v>
      </c>
      <c r="AH64">
        <v>38.33</v>
      </c>
      <c r="AI64">
        <v>38.33</v>
      </c>
      <c r="AJ64">
        <v>27.76</v>
      </c>
      <c r="AK64">
        <v>140</v>
      </c>
      <c r="AL64">
        <v>60</v>
      </c>
    </row>
    <row r="65" spans="1:38">
      <c r="A65" t="s">
        <v>107</v>
      </c>
      <c r="B65" s="34">
        <v>226.07</v>
      </c>
      <c r="C65" s="34">
        <v>76.489999999999995</v>
      </c>
      <c r="D65" s="93">
        <f t="shared" si="0"/>
        <v>97.5</v>
      </c>
      <c r="E65" s="34">
        <v>3.86</v>
      </c>
      <c r="F65" s="34"/>
      <c r="G65" s="34"/>
      <c r="H65" s="34"/>
      <c r="I65" s="34"/>
      <c r="J65" s="37">
        <v>7.81</v>
      </c>
      <c r="K65" s="37">
        <v>7.81</v>
      </c>
      <c r="L65" s="37">
        <v>8</v>
      </c>
      <c r="M65">
        <v>70.34</v>
      </c>
      <c r="N65">
        <v>272.77</v>
      </c>
      <c r="O65">
        <v>53.06</v>
      </c>
      <c r="P65">
        <v>10.4</v>
      </c>
      <c r="Q65">
        <v>36.020000000000003</v>
      </c>
      <c r="R65" s="93">
        <v>32.5</v>
      </c>
      <c r="S65" s="93">
        <v>32.5</v>
      </c>
      <c r="T65" s="93">
        <v>32.5</v>
      </c>
      <c r="U65">
        <v>10.050000000000001</v>
      </c>
      <c r="V65">
        <v>64.261679999999998</v>
      </c>
      <c r="W65">
        <v>6.87</v>
      </c>
      <c r="X65">
        <v>67.5</v>
      </c>
      <c r="Y65">
        <v>22.5</v>
      </c>
      <c r="Z65">
        <v>22.5</v>
      </c>
      <c r="AA65">
        <v>117.58</v>
      </c>
      <c r="AB65">
        <v>23.52</v>
      </c>
      <c r="AC65">
        <v>26.67</v>
      </c>
      <c r="AD65">
        <v>17</v>
      </c>
      <c r="AE65">
        <v>58</v>
      </c>
      <c r="AF65">
        <v>27</v>
      </c>
      <c r="AG65">
        <v>21.66</v>
      </c>
      <c r="AH65">
        <v>41.67</v>
      </c>
      <c r="AI65">
        <v>41.67</v>
      </c>
      <c r="AJ65">
        <v>27.76</v>
      </c>
      <c r="AK65">
        <v>123</v>
      </c>
      <c r="AL65">
        <v>52</v>
      </c>
    </row>
    <row r="66" spans="1:38">
      <c r="A66" t="s">
        <v>108</v>
      </c>
      <c r="B66" s="34">
        <v>226.07</v>
      </c>
      <c r="C66" s="34">
        <v>76.489999999999995</v>
      </c>
      <c r="D66" s="93">
        <f t="shared" si="0"/>
        <v>98</v>
      </c>
      <c r="E66" s="34">
        <v>3.86</v>
      </c>
      <c r="F66" s="34"/>
      <c r="G66" s="34"/>
      <c r="H66" s="34"/>
      <c r="I66" s="34"/>
      <c r="J66" s="37">
        <v>7.3</v>
      </c>
      <c r="K66" s="37">
        <v>7.3</v>
      </c>
      <c r="L66" s="37">
        <v>7.48</v>
      </c>
      <c r="M66">
        <v>70.34</v>
      </c>
      <c r="N66">
        <v>272.77</v>
      </c>
      <c r="O66">
        <v>53.06</v>
      </c>
      <c r="P66">
        <v>10.4</v>
      </c>
      <c r="Q66">
        <v>38.01</v>
      </c>
      <c r="R66" s="93">
        <v>32.659999999999997</v>
      </c>
      <c r="S66" s="93">
        <v>32.67</v>
      </c>
      <c r="T66" s="93">
        <v>32.67</v>
      </c>
      <c r="U66">
        <v>10.050000000000001</v>
      </c>
      <c r="V66">
        <v>60.841535999999998</v>
      </c>
      <c r="W66">
        <v>6.87</v>
      </c>
      <c r="X66">
        <v>69</v>
      </c>
      <c r="Y66">
        <v>23</v>
      </c>
      <c r="Z66">
        <v>23</v>
      </c>
      <c r="AA66">
        <v>111.63</v>
      </c>
      <c r="AB66">
        <v>22.33</v>
      </c>
      <c r="AC66">
        <v>28.33</v>
      </c>
      <c r="AD66">
        <v>17</v>
      </c>
      <c r="AE66">
        <v>54</v>
      </c>
      <c r="AF66">
        <v>26</v>
      </c>
      <c r="AG66">
        <v>21.66</v>
      </c>
      <c r="AH66">
        <v>45</v>
      </c>
      <c r="AI66">
        <v>45</v>
      </c>
      <c r="AJ66">
        <v>27.76</v>
      </c>
      <c r="AK66">
        <v>112</v>
      </c>
      <c r="AL66">
        <v>48</v>
      </c>
    </row>
    <row r="67" spans="1:38">
      <c r="A67" t="s">
        <v>109</v>
      </c>
      <c r="B67" s="34">
        <v>226.07</v>
      </c>
      <c r="C67" s="34">
        <v>76.489999999999995</v>
      </c>
      <c r="D67" s="93">
        <f t="shared" si="0"/>
        <v>98</v>
      </c>
      <c r="E67" s="34">
        <v>3.86</v>
      </c>
      <c r="F67" s="34"/>
      <c r="G67" s="34"/>
      <c r="H67" s="34"/>
      <c r="I67" s="34"/>
      <c r="J67" s="37">
        <v>4.12</v>
      </c>
      <c r="K67" s="37">
        <v>4.12</v>
      </c>
      <c r="L67" s="37">
        <v>4.22</v>
      </c>
      <c r="M67">
        <v>70.34</v>
      </c>
      <c r="N67">
        <v>272.77</v>
      </c>
      <c r="O67">
        <v>53.06</v>
      </c>
      <c r="P67">
        <v>10.4</v>
      </c>
      <c r="Q67">
        <v>41.01</v>
      </c>
      <c r="R67" s="93">
        <v>32.659999999999997</v>
      </c>
      <c r="S67" s="93">
        <v>32.67</v>
      </c>
      <c r="T67" s="93">
        <v>32.67</v>
      </c>
      <c r="U67">
        <v>10.36</v>
      </c>
      <c r="V67">
        <v>55.774656</v>
      </c>
      <c r="W67">
        <v>7.24</v>
      </c>
      <c r="X67">
        <v>70</v>
      </c>
      <c r="Y67">
        <v>23.34</v>
      </c>
      <c r="Z67">
        <v>23.33</v>
      </c>
      <c r="AA67">
        <v>104.88</v>
      </c>
      <c r="AB67">
        <v>20.97</v>
      </c>
      <c r="AC67">
        <v>30</v>
      </c>
      <c r="AD67">
        <v>15</v>
      </c>
      <c r="AE67">
        <v>51</v>
      </c>
      <c r="AF67">
        <v>24</v>
      </c>
      <c r="AG67">
        <v>21.66</v>
      </c>
      <c r="AH67">
        <v>46</v>
      </c>
      <c r="AI67">
        <v>46</v>
      </c>
      <c r="AJ67">
        <v>27.76</v>
      </c>
      <c r="AK67">
        <v>105</v>
      </c>
      <c r="AL67">
        <v>45</v>
      </c>
    </row>
    <row r="68" spans="1:38">
      <c r="A68" t="s">
        <v>110</v>
      </c>
      <c r="B68" s="34">
        <v>226.07</v>
      </c>
      <c r="C68" s="34">
        <v>76.489999999999995</v>
      </c>
      <c r="D68" s="93">
        <f t="shared" ref="D68:D98" si="1">R68+S68+T68</f>
        <v>98</v>
      </c>
      <c r="E68" s="34">
        <v>3.86</v>
      </c>
      <c r="F68" s="34"/>
      <c r="G68" s="34"/>
      <c r="H68" s="34"/>
      <c r="I68" s="34"/>
      <c r="J68" s="37">
        <v>3.69</v>
      </c>
      <c r="K68" s="37">
        <v>3.69</v>
      </c>
      <c r="L68" s="37">
        <v>3.78</v>
      </c>
      <c r="M68">
        <v>70.34</v>
      </c>
      <c r="N68">
        <v>272.77</v>
      </c>
      <c r="O68">
        <v>53.06</v>
      </c>
      <c r="P68">
        <v>10.4</v>
      </c>
      <c r="Q68">
        <v>41.01</v>
      </c>
      <c r="R68" s="93">
        <v>32.659999999999997</v>
      </c>
      <c r="S68" s="93">
        <v>32.67</v>
      </c>
      <c r="T68" s="93">
        <v>32.67</v>
      </c>
      <c r="U68">
        <v>10.36</v>
      </c>
      <c r="V68">
        <v>49.470287999999996</v>
      </c>
      <c r="W68">
        <v>7.24</v>
      </c>
      <c r="X68">
        <v>69</v>
      </c>
      <c r="Y68">
        <v>23</v>
      </c>
      <c r="Z68">
        <v>23</v>
      </c>
      <c r="AA68">
        <v>96.29</v>
      </c>
      <c r="AB68">
        <v>19.260000000000002</v>
      </c>
      <c r="AC68">
        <v>28.33</v>
      </c>
      <c r="AD68">
        <v>15</v>
      </c>
      <c r="AE68">
        <v>44</v>
      </c>
      <c r="AF68">
        <v>21</v>
      </c>
      <c r="AG68">
        <v>21.66</v>
      </c>
      <c r="AH68">
        <v>47.33</v>
      </c>
      <c r="AI68">
        <v>47.33</v>
      </c>
      <c r="AJ68">
        <v>27.76</v>
      </c>
      <c r="AK68">
        <v>91</v>
      </c>
      <c r="AL68">
        <v>39</v>
      </c>
    </row>
    <row r="69" spans="1:38">
      <c r="A69" t="s">
        <v>111</v>
      </c>
      <c r="B69" s="34">
        <v>226.07</v>
      </c>
      <c r="C69" s="34">
        <v>57.59</v>
      </c>
      <c r="D69" s="93">
        <f t="shared" si="1"/>
        <v>98</v>
      </c>
      <c r="E69" s="34">
        <v>3.86</v>
      </c>
      <c r="F69" s="34"/>
      <c r="G69" s="34"/>
      <c r="H69" s="34"/>
      <c r="I69" s="34"/>
      <c r="J69" s="37">
        <v>3.28</v>
      </c>
      <c r="K69" s="37">
        <v>3.28</v>
      </c>
      <c r="L69" s="37">
        <v>3.35</v>
      </c>
      <c r="M69">
        <v>70.34</v>
      </c>
      <c r="N69">
        <v>272.77</v>
      </c>
      <c r="O69">
        <v>53.06</v>
      </c>
      <c r="P69">
        <v>10.4</v>
      </c>
      <c r="Q69">
        <v>41.01</v>
      </c>
      <c r="R69" s="93">
        <v>32.659999999999997</v>
      </c>
      <c r="S69" s="93">
        <v>32.67</v>
      </c>
      <c r="T69" s="93">
        <v>32.67</v>
      </c>
      <c r="U69">
        <v>10.36</v>
      </c>
      <c r="V69">
        <v>42.893087999999999</v>
      </c>
      <c r="W69">
        <v>7.24</v>
      </c>
      <c r="X69">
        <v>67.5</v>
      </c>
      <c r="Y69">
        <v>22.5</v>
      </c>
      <c r="Z69">
        <v>22.5</v>
      </c>
      <c r="AA69">
        <v>110.97</v>
      </c>
      <c r="AB69">
        <v>22.19</v>
      </c>
      <c r="AC69">
        <v>26.67</v>
      </c>
      <c r="AD69">
        <v>11</v>
      </c>
      <c r="AE69">
        <v>37</v>
      </c>
      <c r="AF69">
        <v>18</v>
      </c>
      <c r="AG69">
        <v>21.66</v>
      </c>
      <c r="AH69">
        <v>47.67</v>
      </c>
      <c r="AI69">
        <v>47.67</v>
      </c>
      <c r="AJ69">
        <v>27.76</v>
      </c>
      <c r="AK69">
        <v>81</v>
      </c>
      <c r="AL69">
        <v>34</v>
      </c>
    </row>
    <row r="70" spans="1:38">
      <c r="A70" t="s">
        <v>112</v>
      </c>
      <c r="B70" s="34">
        <v>226.07</v>
      </c>
      <c r="C70" s="34">
        <v>57.59</v>
      </c>
      <c r="D70" s="93">
        <f t="shared" si="1"/>
        <v>95</v>
      </c>
      <c r="E70" s="34">
        <v>3.86</v>
      </c>
      <c r="F70" s="34"/>
      <c r="G70" s="34"/>
      <c r="H70" s="34"/>
      <c r="I70" s="34"/>
      <c r="J70" s="37">
        <v>2.82</v>
      </c>
      <c r="K70" s="37">
        <v>2.82</v>
      </c>
      <c r="L70" s="37">
        <v>2.89</v>
      </c>
      <c r="M70">
        <v>70.34</v>
      </c>
      <c r="N70">
        <v>272.77</v>
      </c>
      <c r="O70">
        <v>53.06</v>
      </c>
      <c r="P70">
        <v>10.4</v>
      </c>
      <c r="Q70">
        <v>41.01</v>
      </c>
      <c r="R70" s="93">
        <v>33</v>
      </c>
      <c r="S70" s="93">
        <v>29</v>
      </c>
      <c r="T70" s="93">
        <v>33</v>
      </c>
      <c r="U70">
        <v>10.36</v>
      </c>
      <c r="V70">
        <v>36.306144000000003</v>
      </c>
      <c r="W70">
        <v>7.24</v>
      </c>
      <c r="X70">
        <v>66</v>
      </c>
      <c r="Y70">
        <v>22</v>
      </c>
      <c r="Z70">
        <v>22</v>
      </c>
      <c r="AA70">
        <v>99.66</v>
      </c>
      <c r="AB70">
        <v>19.93</v>
      </c>
      <c r="AC70">
        <v>25</v>
      </c>
      <c r="AD70">
        <v>10</v>
      </c>
      <c r="AE70">
        <v>30</v>
      </c>
      <c r="AF70">
        <v>15</v>
      </c>
      <c r="AG70">
        <v>21.66</v>
      </c>
      <c r="AH70">
        <v>48.67</v>
      </c>
      <c r="AI70">
        <v>48.67</v>
      </c>
      <c r="AJ70">
        <v>27.76</v>
      </c>
      <c r="AK70">
        <v>70</v>
      </c>
      <c r="AL70">
        <v>30</v>
      </c>
    </row>
    <row r="71" spans="1:38">
      <c r="A71" t="s">
        <v>113</v>
      </c>
      <c r="B71" s="34">
        <v>226.07</v>
      </c>
      <c r="C71" s="34">
        <v>57.59</v>
      </c>
      <c r="D71" s="93">
        <f t="shared" si="1"/>
        <v>80.11</v>
      </c>
      <c r="E71" s="34">
        <v>3.86</v>
      </c>
      <c r="F71" s="34"/>
      <c r="G71" s="34"/>
      <c r="H71" s="34"/>
      <c r="I71" s="34"/>
      <c r="J71" s="37">
        <v>2.34</v>
      </c>
      <c r="K71" s="37">
        <v>2.34</v>
      </c>
      <c r="L71" s="37">
        <v>2.4</v>
      </c>
      <c r="M71">
        <v>70.34</v>
      </c>
      <c r="N71">
        <v>272.77</v>
      </c>
      <c r="O71">
        <v>53.06</v>
      </c>
      <c r="P71">
        <v>10.48</v>
      </c>
      <c r="Q71">
        <v>41.01</v>
      </c>
      <c r="R71" s="93">
        <v>33</v>
      </c>
      <c r="S71" s="93">
        <v>20</v>
      </c>
      <c r="T71" s="93">
        <v>27.11</v>
      </c>
      <c r="U71">
        <v>10.59</v>
      </c>
      <c r="V71">
        <v>30.099215999999998</v>
      </c>
      <c r="W71">
        <v>7.7</v>
      </c>
      <c r="X71">
        <v>64</v>
      </c>
      <c r="Y71">
        <v>21.34</v>
      </c>
      <c r="Z71">
        <v>21.33</v>
      </c>
      <c r="AA71">
        <v>87.63</v>
      </c>
      <c r="AB71">
        <v>17.53</v>
      </c>
      <c r="AC71">
        <v>23.33</v>
      </c>
      <c r="AD71">
        <v>10</v>
      </c>
      <c r="AE71">
        <v>27</v>
      </c>
      <c r="AF71">
        <v>13</v>
      </c>
      <c r="AG71">
        <v>21.66</v>
      </c>
      <c r="AH71">
        <v>49</v>
      </c>
      <c r="AI71">
        <v>49</v>
      </c>
      <c r="AJ71">
        <v>28.27</v>
      </c>
      <c r="AK71">
        <v>60</v>
      </c>
      <c r="AL71">
        <v>25</v>
      </c>
    </row>
    <row r="72" spans="1:38">
      <c r="A72" t="s">
        <v>114</v>
      </c>
      <c r="B72" s="34">
        <v>226.07</v>
      </c>
      <c r="C72" s="34">
        <v>57.59</v>
      </c>
      <c r="D72" s="93">
        <f t="shared" si="1"/>
        <v>59.51</v>
      </c>
      <c r="E72" s="34">
        <v>3.86</v>
      </c>
      <c r="F72" s="34"/>
      <c r="G72" s="34"/>
      <c r="H72" s="34"/>
      <c r="I72" s="34"/>
      <c r="J72" s="37">
        <v>1.89</v>
      </c>
      <c r="K72" s="37">
        <v>1.89</v>
      </c>
      <c r="L72" s="37">
        <v>1.94</v>
      </c>
      <c r="M72">
        <v>70.34</v>
      </c>
      <c r="N72">
        <v>272.77</v>
      </c>
      <c r="O72">
        <v>53.06</v>
      </c>
      <c r="P72">
        <v>10.48</v>
      </c>
      <c r="Q72">
        <v>41.01</v>
      </c>
      <c r="R72" s="93">
        <v>29.61</v>
      </c>
      <c r="S72" s="93">
        <v>10</v>
      </c>
      <c r="T72" s="93">
        <v>19.899999999999999</v>
      </c>
      <c r="U72">
        <v>10.59</v>
      </c>
      <c r="V72">
        <v>24.272303999999998</v>
      </c>
      <c r="W72">
        <v>7.7</v>
      </c>
      <c r="X72">
        <v>62.5</v>
      </c>
      <c r="Y72">
        <v>20.84</v>
      </c>
      <c r="Z72">
        <v>20.83</v>
      </c>
      <c r="AA72">
        <v>75.03</v>
      </c>
      <c r="AB72">
        <v>15.01</v>
      </c>
      <c r="AC72">
        <v>23.33</v>
      </c>
      <c r="AD72">
        <v>9</v>
      </c>
      <c r="AE72">
        <v>24</v>
      </c>
      <c r="AF72">
        <v>11</v>
      </c>
      <c r="AG72">
        <v>21.66</v>
      </c>
      <c r="AH72">
        <v>52</v>
      </c>
      <c r="AI72">
        <v>52</v>
      </c>
      <c r="AJ72">
        <v>28.27</v>
      </c>
      <c r="AK72">
        <v>46</v>
      </c>
      <c r="AL72">
        <v>19</v>
      </c>
    </row>
    <row r="73" spans="1:38">
      <c r="A73" t="s">
        <v>115</v>
      </c>
      <c r="B73" s="34">
        <v>226.07</v>
      </c>
      <c r="C73" s="34">
        <v>57.59</v>
      </c>
      <c r="D73" s="93">
        <f t="shared" si="1"/>
        <v>37.4</v>
      </c>
      <c r="E73" s="34">
        <v>3.86</v>
      </c>
      <c r="F73" s="34"/>
      <c r="G73" s="34"/>
      <c r="H73" s="34"/>
      <c r="I73" s="34"/>
      <c r="J73" s="37">
        <v>1.44</v>
      </c>
      <c r="K73" s="37">
        <v>1.44</v>
      </c>
      <c r="L73" s="37">
        <v>1.48</v>
      </c>
      <c r="M73">
        <v>70.34</v>
      </c>
      <c r="N73">
        <v>272.77</v>
      </c>
      <c r="O73">
        <v>53.06</v>
      </c>
      <c r="P73">
        <v>10.48</v>
      </c>
      <c r="Q73">
        <v>41.01</v>
      </c>
      <c r="R73" s="93">
        <v>21.28</v>
      </c>
      <c r="S73" s="93">
        <v>3</v>
      </c>
      <c r="T73" s="93">
        <v>13.12</v>
      </c>
      <c r="U73">
        <v>10.59</v>
      </c>
      <c r="V73">
        <v>19.14696</v>
      </c>
      <c r="W73">
        <v>7.7</v>
      </c>
      <c r="X73">
        <v>73</v>
      </c>
      <c r="Y73">
        <v>24.34</v>
      </c>
      <c r="Z73">
        <v>24.33</v>
      </c>
      <c r="AA73">
        <v>62.72</v>
      </c>
      <c r="AB73">
        <v>12.54</v>
      </c>
      <c r="AC73">
        <v>18.41</v>
      </c>
      <c r="AD73">
        <v>9</v>
      </c>
      <c r="AE73">
        <v>17</v>
      </c>
      <c r="AF73">
        <v>8</v>
      </c>
      <c r="AG73">
        <v>24.34</v>
      </c>
      <c r="AH73">
        <v>54.33</v>
      </c>
      <c r="AI73">
        <v>54.33</v>
      </c>
      <c r="AJ73">
        <v>28.27</v>
      </c>
      <c r="AK73">
        <v>35</v>
      </c>
      <c r="AL73">
        <v>15</v>
      </c>
    </row>
    <row r="74" spans="1:38">
      <c r="A74" t="s">
        <v>116</v>
      </c>
      <c r="B74" s="34">
        <v>226.07</v>
      </c>
      <c r="C74" s="34">
        <v>57.59</v>
      </c>
      <c r="D74" s="93">
        <f t="shared" si="1"/>
        <v>22.28</v>
      </c>
      <c r="E74" s="34">
        <v>3.86</v>
      </c>
      <c r="F74" s="34"/>
      <c r="G74" s="34"/>
      <c r="H74" s="34"/>
      <c r="I74" s="34"/>
      <c r="J74" s="37">
        <v>1.1299999999999999</v>
      </c>
      <c r="K74" s="37">
        <v>1.1299999999999999</v>
      </c>
      <c r="L74" s="37">
        <v>1.1599999999999999</v>
      </c>
      <c r="M74">
        <v>70.34</v>
      </c>
      <c r="N74">
        <v>272.77</v>
      </c>
      <c r="O74">
        <v>53.06</v>
      </c>
      <c r="P74">
        <v>10.48</v>
      </c>
      <c r="Q74">
        <v>41.01</v>
      </c>
      <c r="R74" s="93">
        <v>13.89</v>
      </c>
      <c r="S74" s="93">
        <v>0</v>
      </c>
      <c r="T74" s="93">
        <v>8.39</v>
      </c>
      <c r="U74">
        <v>10.59</v>
      </c>
      <c r="V74">
        <v>14.333424000000001</v>
      </c>
      <c r="W74">
        <v>7.7</v>
      </c>
      <c r="X74">
        <v>72.5</v>
      </c>
      <c r="Y74">
        <v>24.16</v>
      </c>
      <c r="Z74">
        <v>24.17</v>
      </c>
      <c r="AA74">
        <v>51.53</v>
      </c>
      <c r="AB74">
        <v>10.31</v>
      </c>
      <c r="AC74">
        <v>13.02</v>
      </c>
      <c r="AD74">
        <v>8</v>
      </c>
      <c r="AE74">
        <v>12</v>
      </c>
      <c r="AF74">
        <v>6</v>
      </c>
      <c r="AG74">
        <v>23.66</v>
      </c>
      <c r="AH74">
        <v>56</v>
      </c>
      <c r="AI74">
        <v>56</v>
      </c>
      <c r="AJ74">
        <v>28.27</v>
      </c>
      <c r="AK74">
        <v>18</v>
      </c>
      <c r="AL74">
        <v>7</v>
      </c>
    </row>
    <row r="75" spans="1:38">
      <c r="A75" t="s">
        <v>117</v>
      </c>
      <c r="B75" s="34">
        <v>226.07</v>
      </c>
      <c r="C75" s="34">
        <v>57.59</v>
      </c>
      <c r="D75" s="93">
        <f t="shared" si="1"/>
        <v>0</v>
      </c>
      <c r="E75" s="34">
        <v>3.86</v>
      </c>
      <c r="F75" s="34"/>
      <c r="G75" s="34"/>
      <c r="H75" s="34"/>
      <c r="I75" s="34"/>
      <c r="J75" s="37">
        <v>0.83</v>
      </c>
      <c r="K75" s="37">
        <v>0.83</v>
      </c>
      <c r="L75" s="37">
        <v>0.85</v>
      </c>
      <c r="M75">
        <v>70.34</v>
      </c>
      <c r="N75">
        <v>272.77</v>
      </c>
      <c r="O75">
        <v>53.06</v>
      </c>
      <c r="P75">
        <v>10.48</v>
      </c>
      <c r="Q75">
        <v>41.01</v>
      </c>
      <c r="R75" s="93">
        <v>0</v>
      </c>
      <c r="S75" s="93">
        <v>0</v>
      </c>
      <c r="T75" s="93">
        <v>0</v>
      </c>
      <c r="U75">
        <v>10.59</v>
      </c>
      <c r="V75">
        <v>10.18248</v>
      </c>
      <c r="W75">
        <v>8.82</v>
      </c>
      <c r="X75">
        <v>79</v>
      </c>
      <c r="Y75">
        <v>26.34</v>
      </c>
      <c r="Z75">
        <v>26.33</v>
      </c>
      <c r="AA75">
        <v>40.99</v>
      </c>
      <c r="AB75">
        <v>8.1999999999999993</v>
      </c>
      <c r="AC75">
        <v>8.2200000000000006</v>
      </c>
      <c r="AD75">
        <v>5</v>
      </c>
      <c r="AE75">
        <v>7</v>
      </c>
      <c r="AF75">
        <v>3</v>
      </c>
      <c r="AG75">
        <v>28.66</v>
      </c>
      <c r="AH75">
        <v>56</v>
      </c>
      <c r="AI75">
        <v>56</v>
      </c>
      <c r="AJ75">
        <v>28.27</v>
      </c>
      <c r="AK75">
        <v>11</v>
      </c>
      <c r="AL75">
        <v>4</v>
      </c>
    </row>
    <row r="76" spans="1:38">
      <c r="A76" t="s">
        <v>118</v>
      </c>
      <c r="B76" s="34">
        <v>226.07</v>
      </c>
      <c r="C76" s="34">
        <v>57.59</v>
      </c>
      <c r="D76" s="93">
        <f t="shared" si="1"/>
        <v>0</v>
      </c>
      <c r="E76" s="34">
        <v>3.86</v>
      </c>
      <c r="F76" s="34"/>
      <c r="G76" s="34"/>
      <c r="H76" s="34"/>
      <c r="I76" s="34"/>
      <c r="J76" s="37">
        <v>0.59</v>
      </c>
      <c r="K76" s="37">
        <v>0.59</v>
      </c>
      <c r="L76" s="37">
        <v>0.6</v>
      </c>
      <c r="M76">
        <v>70.34</v>
      </c>
      <c r="N76">
        <v>272.77</v>
      </c>
      <c r="O76">
        <v>53.06</v>
      </c>
      <c r="P76">
        <v>10.48</v>
      </c>
      <c r="Q76">
        <v>41.01</v>
      </c>
      <c r="R76" s="93">
        <v>0</v>
      </c>
      <c r="S76" s="93">
        <v>0</v>
      </c>
      <c r="T76" s="93">
        <v>0</v>
      </c>
      <c r="U76">
        <v>10.59</v>
      </c>
      <c r="V76">
        <v>6.713616</v>
      </c>
      <c r="W76">
        <v>8.82</v>
      </c>
      <c r="X76">
        <v>77.5</v>
      </c>
      <c r="Y76">
        <v>25.84</v>
      </c>
      <c r="Z76">
        <v>25.83</v>
      </c>
      <c r="AA76">
        <v>31.38</v>
      </c>
      <c r="AB76">
        <v>6.27</v>
      </c>
      <c r="AC76">
        <v>4.45</v>
      </c>
      <c r="AD76">
        <v>3</v>
      </c>
      <c r="AE76">
        <v>3</v>
      </c>
      <c r="AF76">
        <v>2</v>
      </c>
      <c r="AG76">
        <v>28.34</v>
      </c>
      <c r="AH76">
        <v>56</v>
      </c>
      <c r="AI76">
        <v>56</v>
      </c>
      <c r="AJ76">
        <v>28.27</v>
      </c>
      <c r="AK76">
        <v>7</v>
      </c>
      <c r="AL76">
        <v>3</v>
      </c>
    </row>
    <row r="77" spans="1:38">
      <c r="A77" t="s">
        <v>119</v>
      </c>
      <c r="B77" s="34">
        <v>226.07</v>
      </c>
      <c r="C77" s="34">
        <v>57.59</v>
      </c>
      <c r="D77" s="93">
        <f t="shared" si="1"/>
        <v>0</v>
      </c>
      <c r="E77" s="34">
        <v>3.86</v>
      </c>
      <c r="F77" s="34"/>
      <c r="G77" s="34"/>
      <c r="H77" s="34"/>
      <c r="I77" s="34"/>
      <c r="J77" s="37">
        <v>0.39</v>
      </c>
      <c r="K77" s="37">
        <v>0.39</v>
      </c>
      <c r="L77" s="37">
        <v>0.4</v>
      </c>
      <c r="M77">
        <v>66.180000000000007</v>
      </c>
      <c r="N77">
        <v>272.77</v>
      </c>
      <c r="O77">
        <v>53.06</v>
      </c>
      <c r="P77">
        <v>10.48</v>
      </c>
      <c r="Q77">
        <v>41.01</v>
      </c>
      <c r="R77" s="93">
        <v>0</v>
      </c>
      <c r="S77" s="93">
        <v>0</v>
      </c>
      <c r="T77" s="93">
        <v>0</v>
      </c>
      <c r="U77">
        <v>10.59</v>
      </c>
      <c r="V77">
        <v>3.4006560000000001</v>
      </c>
      <c r="W77">
        <v>8.82</v>
      </c>
      <c r="X77">
        <v>77</v>
      </c>
      <c r="Y77">
        <v>25.66</v>
      </c>
      <c r="Z77">
        <v>25.67</v>
      </c>
      <c r="AA77">
        <v>22.62</v>
      </c>
      <c r="AB77">
        <v>4.5199999999999996</v>
      </c>
      <c r="AC77">
        <v>1.93</v>
      </c>
      <c r="AD77">
        <v>3</v>
      </c>
      <c r="AE77">
        <v>1</v>
      </c>
      <c r="AF77">
        <v>1</v>
      </c>
      <c r="AG77">
        <v>28</v>
      </c>
      <c r="AH77">
        <v>58.27</v>
      </c>
      <c r="AI77">
        <v>58.27</v>
      </c>
      <c r="AJ77">
        <v>28.27</v>
      </c>
      <c r="AK77">
        <v>4</v>
      </c>
      <c r="AL77">
        <v>1</v>
      </c>
    </row>
    <row r="78" spans="1:38">
      <c r="A78" t="s">
        <v>120</v>
      </c>
      <c r="B78" s="34">
        <v>226.07</v>
      </c>
      <c r="C78" s="34">
        <v>57.59</v>
      </c>
      <c r="D78" s="93">
        <f t="shared" si="1"/>
        <v>0</v>
      </c>
      <c r="E78" s="34">
        <v>3.86</v>
      </c>
      <c r="F78" s="34"/>
      <c r="G78" s="34"/>
      <c r="H78" s="34"/>
      <c r="I78" s="34"/>
      <c r="J78" s="37">
        <v>0.23</v>
      </c>
      <c r="K78" s="37">
        <v>0.23</v>
      </c>
      <c r="L78" s="37">
        <v>0.24</v>
      </c>
      <c r="M78">
        <v>74.69</v>
      </c>
      <c r="N78">
        <v>272.77</v>
      </c>
      <c r="O78">
        <v>53.06</v>
      </c>
      <c r="P78">
        <v>10.48</v>
      </c>
      <c r="Q78">
        <v>41.01</v>
      </c>
      <c r="R78" s="93">
        <v>0</v>
      </c>
      <c r="S78" s="93">
        <v>0</v>
      </c>
      <c r="T78" s="93">
        <v>0</v>
      </c>
      <c r="U78">
        <v>10.59</v>
      </c>
      <c r="V78">
        <v>0.94516800000000001</v>
      </c>
      <c r="W78">
        <v>8.82</v>
      </c>
      <c r="X78">
        <v>75</v>
      </c>
      <c r="Y78">
        <v>25</v>
      </c>
      <c r="Z78">
        <v>25</v>
      </c>
      <c r="AA78">
        <v>13.72</v>
      </c>
      <c r="AB78">
        <v>2.75</v>
      </c>
      <c r="AC78">
        <v>0</v>
      </c>
      <c r="AD78">
        <v>3</v>
      </c>
      <c r="AE78">
        <v>0</v>
      </c>
      <c r="AF78">
        <v>0</v>
      </c>
      <c r="AG78">
        <v>27.66</v>
      </c>
      <c r="AH78">
        <v>57.68</v>
      </c>
      <c r="AI78">
        <v>57.68</v>
      </c>
      <c r="AJ78">
        <v>28.27</v>
      </c>
      <c r="AK78">
        <v>1</v>
      </c>
      <c r="AL78">
        <v>0</v>
      </c>
    </row>
    <row r="79" spans="1:38">
      <c r="A79" t="s">
        <v>121</v>
      </c>
      <c r="B79" s="34">
        <v>261.92</v>
      </c>
      <c r="C79" s="34">
        <v>57.59</v>
      </c>
      <c r="D79" s="93">
        <f t="shared" si="1"/>
        <v>0</v>
      </c>
      <c r="E79" s="34">
        <v>12.29</v>
      </c>
      <c r="F79" s="34"/>
      <c r="G79" s="34"/>
      <c r="H79" s="34"/>
      <c r="I79" s="34"/>
      <c r="J79" s="37">
        <v>0.04</v>
      </c>
      <c r="K79" s="37">
        <v>0.04</v>
      </c>
      <c r="L79" s="37">
        <v>0.04</v>
      </c>
      <c r="M79">
        <v>83.2</v>
      </c>
      <c r="N79">
        <v>272.77</v>
      </c>
      <c r="O79">
        <v>82</v>
      </c>
      <c r="P79">
        <v>10.48</v>
      </c>
      <c r="Q79">
        <v>41.01</v>
      </c>
      <c r="R79" s="93">
        <v>0</v>
      </c>
      <c r="S79" s="93">
        <v>0</v>
      </c>
      <c r="T79" s="93">
        <v>0</v>
      </c>
      <c r="U79">
        <v>10.59</v>
      </c>
      <c r="V79">
        <v>0</v>
      </c>
      <c r="W79">
        <v>9.2799999999999994</v>
      </c>
      <c r="X79">
        <v>74.5</v>
      </c>
      <c r="Y79">
        <v>24.84</v>
      </c>
      <c r="Z79">
        <v>24.83</v>
      </c>
      <c r="AA79">
        <v>9</v>
      </c>
      <c r="AB79">
        <v>1.8</v>
      </c>
      <c r="AC79">
        <v>0</v>
      </c>
      <c r="AD79">
        <v>1</v>
      </c>
      <c r="AE79">
        <v>0</v>
      </c>
      <c r="AF79">
        <v>0</v>
      </c>
      <c r="AG79">
        <v>27</v>
      </c>
      <c r="AH79">
        <v>70</v>
      </c>
      <c r="AI79">
        <v>70</v>
      </c>
      <c r="AJ79">
        <v>29.78</v>
      </c>
      <c r="AK79">
        <v>1</v>
      </c>
      <c r="AL79">
        <v>0</v>
      </c>
    </row>
    <row r="80" spans="1:38">
      <c r="A80" t="s">
        <v>122</v>
      </c>
      <c r="B80" s="34">
        <v>261.92</v>
      </c>
      <c r="C80" s="34">
        <v>57.59</v>
      </c>
      <c r="D80" s="93">
        <f t="shared" si="1"/>
        <v>0</v>
      </c>
      <c r="E80" s="34">
        <v>12.29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91.7</v>
      </c>
      <c r="N80">
        <v>272.77</v>
      </c>
      <c r="O80">
        <v>100.5</v>
      </c>
      <c r="P80">
        <v>10.48</v>
      </c>
      <c r="Q80">
        <v>41.01</v>
      </c>
      <c r="R80" s="93">
        <v>0</v>
      </c>
      <c r="S80" s="93">
        <v>0</v>
      </c>
      <c r="T80" s="93">
        <v>0</v>
      </c>
      <c r="U80">
        <v>10.59</v>
      </c>
      <c r="V80">
        <v>0</v>
      </c>
      <c r="W80">
        <v>9.2799999999999994</v>
      </c>
      <c r="X80">
        <v>74.5</v>
      </c>
      <c r="Y80">
        <v>24.84</v>
      </c>
      <c r="Z80">
        <v>24.83</v>
      </c>
      <c r="AA80">
        <v>0</v>
      </c>
      <c r="AB80">
        <v>0</v>
      </c>
      <c r="AC80">
        <v>0</v>
      </c>
      <c r="AD80">
        <v>0.5</v>
      </c>
      <c r="AE80">
        <v>0</v>
      </c>
      <c r="AF80">
        <v>0</v>
      </c>
      <c r="AG80">
        <v>26.66</v>
      </c>
      <c r="AH80">
        <v>69.33</v>
      </c>
      <c r="AI80">
        <v>69.33</v>
      </c>
      <c r="AJ80">
        <v>29.78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76.5</v>
      </c>
      <c r="D81" s="93">
        <f t="shared" si="1"/>
        <v>0</v>
      </c>
      <c r="E81" s="34">
        <v>12.29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100.21</v>
      </c>
      <c r="N81">
        <v>272.77</v>
      </c>
      <c r="O81">
        <v>100.5</v>
      </c>
      <c r="P81">
        <v>10.48</v>
      </c>
      <c r="Q81">
        <v>41.01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9.2799999999999994</v>
      </c>
      <c r="X81">
        <v>65</v>
      </c>
      <c r="Y81">
        <v>21.66</v>
      </c>
      <c r="Z81">
        <v>21.67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22</v>
      </c>
      <c r="AH81">
        <v>49.42</v>
      </c>
      <c r="AI81">
        <v>49.42</v>
      </c>
      <c r="AJ81">
        <v>29.78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76.5</v>
      </c>
      <c r="D82" s="93">
        <f t="shared" si="1"/>
        <v>0</v>
      </c>
      <c r="E82" s="34">
        <v>12.29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115.34</v>
      </c>
      <c r="N82">
        <v>272.77</v>
      </c>
      <c r="O82">
        <v>100.5</v>
      </c>
      <c r="P82">
        <v>10.48</v>
      </c>
      <c r="Q82">
        <v>41.01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9.2799999999999994</v>
      </c>
      <c r="X82">
        <v>64.5</v>
      </c>
      <c r="Y82">
        <v>21.5</v>
      </c>
      <c r="Z82">
        <v>21.5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</v>
      </c>
      <c r="AH82">
        <v>49.35</v>
      </c>
      <c r="AI82">
        <v>49.35</v>
      </c>
      <c r="AJ82">
        <v>29.78</v>
      </c>
      <c r="AK82">
        <v>0</v>
      </c>
      <c r="AL82">
        <v>0</v>
      </c>
    </row>
    <row r="83" spans="1:38">
      <c r="A83" t="s">
        <v>125</v>
      </c>
      <c r="B83" s="34">
        <v>261.92</v>
      </c>
      <c r="C83" s="34">
        <v>76.5</v>
      </c>
      <c r="D83" s="93">
        <f t="shared" si="1"/>
        <v>0</v>
      </c>
      <c r="E83" s="34">
        <v>12.29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115.34</v>
      </c>
      <c r="N83">
        <v>272.77</v>
      </c>
      <c r="O83">
        <v>100.5</v>
      </c>
      <c r="P83">
        <v>10.48</v>
      </c>
      <c r="Q83">
        <v>37.81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9.5500000000000007</v>
      </c>
      <c r="X83">
        <v>64</v>
      </c>
      <c r="Y83">
        <v>21.34</v>
      </c>
      <c r="Z83">
        <v>21.33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20.34</v>
      </c>
      <c r="AH83">
        <v>48.64</v>
      </c>
      <c r="AI83">
        <v>48.64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261.92</v>
      </c>
      <c r="C84" s="34">
        <v>76.5</v>
      </c>
      <c r="D84" s="93">
        <f t="shared" si="1"/>
        <v>0</v>
      </c>
      <c r="E84" s="34">
        <v>12.29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115.34</v>
      </c>
      <c r="N84">
        <v>272.77</v>
      </c>
      <c r="O84">
        <v>100.5</v>
      </c>
      <c r="P84">
        <v>10.48</v>
      </c>
      <c r="Q84">
        <v>37.020000000000003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9.5500000000000007</v>
      </c>
      <c r="X84">
        <v>64</v>
      </c>
      <c r="Y84">
        <v>21.34</v>
      </c>
      <c r="Z84">
        <v>21.33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19.66</v>
      </c>
      <c r="AH84">
        <v>47.33</v>
      </c>
      <c r="AI84">
        <v>47.33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12.29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115.34</v>
      </c>
      <c r="N85">
        <v>272.77</v>
      </c>
      <c r="O85">
        <v>100.5</v>
      </c>
      <c r="P85">
        <v>10.4</v>
      </c>
      <c r="Q85">
        <v>38.81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9.5500000000000007</v>
      </c>
      <c r="X85">
        <v>63.5</v>
      </c>
      <c r="Y85">
        <v>21.16</v>
      </c>
      <c r="Z85">
        <v>21.17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</v>
      </c>
      <c r="AH85">
        <v>46</v>
      </c>
      <c r="AI85">
        <v>46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12.29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115.34</v>
      </c>
      <c r="N86">
        <v>272.77</v>
      </c>
      <c r="O86">
        <v>100.5</v>
      </c>
      <c r="P86">
        <v>10.4</v>
      </c>
      <c r="Q86">
        <v>37.22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9.5500000000000007</v>
      </c>
      <c r="X86">
        <v>61.5</v>
      </c>
      <c r="Y86">
        <v>20.5</v>
      </c>
      <c r="Z86">
        <v>20.5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</v>
      </c>
      <c r="AH86">
        <v>45</v>
      </c>
      <c r="AI86">
        <v>45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12.29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115.34</v>
      </c>
      <c r="N87">
        <v>272.77</v>
      </c>
      <c r="O87">
        <v>100.5</v>
      </c>
      <c r="P87">
        <v>10.4</v>
      </c>
      <c r="Q87">
        <v>35.22</v>
      </c>
      <c r="R87" s="93">
        <v>0</v>
      </c>
      <c r="S87" s="93">
        <v>0</v>
      </c>
      <c r="T87" s="93">
        <v>0</v>
      </c>
      <c r="U87">
        <v>10.59</v>
      </c>
      <c r="V87">
        <v>0</v>
      </c>
      <c r="W87">
        <v>9.5500000000000007</v>
      </c>
      <c r="X87">
        <v>59</v>
      </c>
      <c r="Y87">
        <v>19.66</v>
      </c>
      <c r="Z87">
        <v>19.670000000000002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17.66</v>
      </c>
      <c r="AH87">
        <v>45</v>
      </c>
      <c r="AI87">
        <v>45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12.29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115.34</v>
      </c>
      <c r="N88">
        <v>272.77</v>
      </c>
      <c r="O88">
        <v>100.5</v>
      </c>
      <c r="P88">
        <v>10.4</v>
      </c>
      <c r="Q88">
        <v>33.22</v>
      </c>
      <c r="R88" s="93">
        <v>0</v>
      </c>
      <c r="S88" s="93">
        <v>0</v>
      </c>
      <c r="T88" s="93">
        <v>0</v>
      </c>
      <c r="U88">
        <v>10.59</v>
      </c>
      <c r="V88">
        <v>0</v>
      </c>
      <c r="W88">
        <v>9.5500000000000007</v>
      </c>
      <c r="X88">
        <v>57.5</v>
      </c>
      <c r="Y88">
        <v>19.16</v>
      </c>
      <c r="Z88">
        <v>19.170000000000002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</v>
      </c>
      <c r="AH88">
        <v>44.33</v>
      </c>
      <c r="AI88">
        <v>44.33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12.29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115.34</v>
      </c>
      <c r="N89">
        <v>272.77</v>
      </c>
      <c r="O89">
        <v>100.5</v>
      </c>
      <c r="P89">
        <v>10.4</v>
      </c>
      <c r="Q89">
        <v>31.22</v>
      </c>
      <c r="R89" s="93">
        <v>0</v>
      </c>
      <c r="S89" s="93">
        <v>0</v>
      </c>
      <c r="T89" s="93">
        <v>0</v>
      </c>
      <c r="U89">
        <v>10.59</v>
      </c>
      <c r="V89">
        <v>0</v>
      </c>
      <c r="W89">
        <v>9.5500000000000007</v>
      </c>
      <c r="X89">
        <v>55</v>
      </c>
      <c r="Y89">
        <v>18.34</v>
      </c>
      <c r="Z89">
        <v>18.329999999999998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16.34</v>
      </c>
      <c r="AH89">
        <v>43.67</v>
      </c>
      <c r="AI89">
        <v>43.67</v>
      </c>
      <c r="AJ89">
        <v>28.77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12.29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115.34</v>
      </c>
      <c r="N90">
        <v>272.77</v>
      </c>
      <c r="O90">
        <v>100.5</v>
      </c>
      <c r="P90">
        <v>10.4</v>
      </c>
      <c r="Q90">
        <v>29.01</v>
      </c>
      <c r="R90" s="93">
        <v>0</v>
      </c>
      <c r="S90" s="93">
        <v>0</v>
      </c>
      <c r="T90" s="93">
        <v>0</v>
      </c>
      <c r="U90">
        <v>10.59</v>
      </c>
      <c r="V90">
        <v>0</v>
      </c>
      <c r="W90">
        <v>9.5500000000000007</v>
      </c>
      <c r="X90">
        <v>55</v>
      </c>
      <c r="Y90">
        <v>18.34</v>
      </c>
      <c r="Z90">
        <v>18.329999999999998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15.34</v>
      </c>
      <c r="AH90">
        <v>42.46</v>
      </c>
      <c r="AI90">
        <v>42.46</v>
      </c>
      <c r="AJ90">
        <v>28.77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12.29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115.34</v>
      </c>
      <c r="N91">
        <v>272.77</v>
      </c>
      <c r="O91">
        <v>100.5</v>
      </c>
      <c r="P91">
        <v>10.4</v>
      </c>
      <c r="Q91">
        <v>26.81</v>
      </c>
      <c r="R91" s="93">
        <v>0</v>
      </c>
      <c r="S91" s="93">
        <v>0</v>
      </c>
      <c r="T91" s="93">
        <v>0</v>
      </c>
      <c r="U91">
        <v>10.59</v>
      </c>
      <c r="V91">
        <v>0</v>
      </c>
      <c r="W91">
        <v>9.2799999999999994</v>
      </c>
      <c r="X91">
        <v>56.5</v>
      </c>
      <c r="Y91">
        <v>18.84</v>
      </c>
      <c r="Z91">
        <v>18.829999999999998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17.34</v>
      </c>
      <c r="AH91">
        <v>43.12</v>
      </c>
      <c r="AI91">
        <v>43.12</v>
      </c>
      <c r="AJ91">
        <v>29.78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12.29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115.34</v>
      </c>
      <c r="N92">
        <v>272.77</v>
      </c>
      <c r="O92">
        <v>100.5</v>
      </c>
      <c r="P92">
        <v>10.4</v>
      </c>
      <c r="Q92">
        <v>26.21</v>
      </c>
      <c r="R92" s="93">
        <v>0</v>
      </c>
      <c r="S92" s="93">
        <v>0</v>
      </c>
      <c r="T92" s="93">
        <v>0</v>
      </c>
      <c r="U92">
        <v>10.59</v>
      </c>
      <c r="V92">
        <v>0</v>
      </c>
      <c r="W92">
        <v>9.2799999999999994</v>
      </c>
      <c r="X92">
        <v>58</v>
      </c>
      <c r="Y92">
        <v>19.34</v>
      </c>
      <c r="Z92">
        <v>19.329999999999998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17.34</v>
      </c>
      <c r="AH92">
        <v>43.81</v>
      </c>
      <c r="AI92">
        <v>43.81</v>
      </c>
      <c r="AJ92">
        <v>29.78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12.29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115.34</v>
      </c>
      <c r="N93">
        <v>272.77</v>
      </c>
      <c r="O93">
        <v>100.5</v>
      </c>
      <c r="P93">
        <v>10.4</v>
      </c>
      <c r="Q93">
        <v>24.01</v>
      </c>
      <c r="R93" s="93">
        <v>0</v>
      </c>
      <c r="S93" s="93">
        <v>0</v>
      </c>
      <c r="T93" s="93">
        <v>0</v>
      </c>
      <c r="U93">
        <v>10.59</v>
      </c>
      <c r="V93">
        <v>0</v>
      </c>
      <c r="W93">
        <v>9.2799999999999994</v>
      </c>
      <c r="X93">
        <v>59.5</v>
      </c>
      <c r="Y93">
        <v>19.84</v>
      </c>
      <c r="Z93">
        <v>19.829999999999998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17.66</v>
      </c>
      <c r="AH93">
        <v>51.11</v>
      </c>
      <c r="AI93">
        <v>51.11</v>
      </c>
      <c r="AJ93">
        <v>29.78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12.29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115.34</v>
      </c>
      <c r="N94">
        <v>272.77</v>
      </c>
      <c r="O94">
        <v>100.5</v>
      </c>
      <c r="P94">
        <v>10.4</v>
      </c>
      <c r="Q94">
        <v>23.61</v>
      </c>
      <c r="R94" s="93">
        <v>0</v>
      </c>
      <c r="S94" s="93">
        <v>0</v>
      </c>
      <c r="T94" s="93">
        <v>0</v>
      </c>
      <c r="U94">
        <v>10.59</v>
      </c>
      <c r="V94">
        <v>0</v>
      </c>
      <c r="W94">
        <v>9.2799999999999994</v>
      </c>
      <c r="X94">
        <v>61</v>
      </c>
      <c r="Y94">
        <v>20.34</v>
      </c>
      <c r="Z94">
        <v>20.329999999999998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17.66</v>
      </c>
      <c r="AH94">
        <v>51.13</v>
      </c>
      <c r="AI94">
        <v>51.13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12.29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115.34</v>
      </c>
      <c r="N95">
        <v>272.77</v>
      </c>
      <c r="O95">
        <v>100.5</v>
      </c>
      <c r="P95">
        <v>10.4</v>
      </c>
      <c r="Q95">
        <v>23.41</v>
      </c>
      <c r="R95" s="93">
        <v>0</v>
      </c>
      <c r="S95" s="93">
        <v>0</v>
      </c>
      <c r="T95" s="93">
        <v>0</v>
      </c>
      <c r="U95">
        <v>10.59</v>
      </c>
      <c r="V95">
        <v>0</v>
      </c>
      <c r="W95">
        <v>9.2799999999999994</v>
      </c>
      <c r="X95">
        <v>63.5</v>
      </c>
      <c r="Y95">
        <v>21.16</v>
      </c>
      <c r="Z95">
        <v>21.17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</v>
      </c>
      <c r="AH95">
        <v>51.4</v>
      </c>
      <c r="AI95">
        <v>51.4</v>
      </c>
      <c r="AJ95">
        <v>29.77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12.29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115.34</v>
      </c>
      <c r="N96">
        <v>272.77</v>
      </c>
      <c r="O96">
        <v>100.5</v>
      </c>
      <c r="P96">
        <v>10.4</v>
      </c>
      <c r="Q96">
        <v>23.21</v>
      </c>
      <c r="R96" s="93">
        <v>0</v>
      </c>
      <c r="S96" s="93">
        <v>0</v>
      </c>
      <c r="T96" s="93">
        <v>0</v>
      </c>
      <c r="U96">
        <v>10.59</v>
      </c>
      <c r="V96">
        <v>0</v>
      </c>
      <c r="W96">
        <v>9.2799999999999994</v>
      </c>
      <c r="X96">
        <v>66</v>
      </c>
      <c r="Y96">
        <v>22</v>
      </c>
      <c r="Z96">
        <v>22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</v>
      </c>
      <c r="AH96">
        <v>51.4</v>
      </c>
      <c r="AI96">
        <v>51.4</v>
      </c>
      <c r="AJ96">
        <v>29.77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12.29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115.34</v>
      </c>
      <c r="N97">
        <v>272.77</v>
      </c>
      <c r="O97">
        <v>100.5</v>
      </c>
      <c r="P97">
        <v>10.4</v>
      </c>
      <c r="Q97">
        <v>22.61</v>
      </c>
      <c r="R97" s="93">
        <v>0</v>
      </c>
      <c r="S97" s="93">
        <v>0</v>
      </c>
      <c r="T97" s="93">
        <v>0</v>
      </c>
      <c r="U97">
        <v>10.59</v>
      </c>
      <c r="V97">
        <v>0</v>
      </c>
      <c r="W97">
        <v>9.2799999999999994</v>
      </c>
      <c r="X97">
        <v>63</v>
      </c>
      <c r="Y97">
        <v>21</v>
      </c>
      <c r="Z97">
        <v>21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</v>
      </c>
      <c r="AH97">
        <v>51.4</v>
      </c>
      <c r="AI97">
        <v>51.4</v>
      </c>
      <c r="AJ97">
        <v>29.77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12.29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115.34</v>
      </c>
      <c r="N98">
        <v>272.77</v>
      </c>
      <c r="O98">
        <v>100.5</v>
      </c>
      <c r="P98">
        <v>10.4</v>
      </c>
      <c r="Q98">
        <v>22.21</v>
      </c>
      <c r="R98" s="93">
        <v>0</v>
      </c>
      <c r="S98" s="93">
        <v>0</v>
      </c>
      <c r="T98" s="93">
        <v>0</v>
      </c>
      <c r="U98">
        <v>10.59</v>
      </c>
      <c r="V98">
        <v>0</v>
      </c>
      <c r="W98">
        <v>9.2799999999999994</v>
      </c>
      <c r="X98">
        <v>65.5</v>
      </c>
      <c r="Y98">
        <v>21.84</v>
      </c>
      <c r="Z98">
        <v>21.83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</v>
      </c>
      <c r="AH98">
        <v>51.4</v>
      </c>
      <c r="AI98">
        <v>51.4</v>
      </c>
      <c r="AJ98">
        <v>29.77</v>
      </c>
      <c r="AK98">
        <v>0</v>
      </c>
      <c r="AL98">
        <v>0</v>
      </c>
    </row>
    <row r="99" spans="1:50">
      <c r="A99" t="s">
        <v>141</v>
      </c>
      <c r="B99" s="34">
        <f>SUM(B3:B98)/4000</f>
        <v>4.7335049999999947</v>
      </c>
      <c r="C99" s="34">
        <f t="shared" ref="C99:P99" si="2">SUM(C3:C98)/4000</f>
        <v>1.6007350000000025</v>
      </c>
      <c r="D99" s="93">
        <f t="shared" ref="D99" si="3">SUM(D3:D98)/4000</f>
        <v>1.0503974999999999</v>
      </c>
      <c r="E99" s="34">
        <f>SUM(E3:E98)/4000</f>
        <v>0.14817500000000006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8.1124999999999989E-2</v>
      </c>
      <c r="K99" s="37">
        <f t="shared" si="2"/>
        <v>8.1124999999999989E-2</v>
      </c>
      <c r="L99" s="37">
        <f t="shared" si="2"/>
        <v>8.3145000000000011E-2</v>
      </c>
      <c r="M99">
        <f t="shared" si="2"/>
        <v>2.1131525000000018</v>
      </c>
      <c r="N99">
        <f t="shared" si="2"/>
        <v>5.6614625000000025</v>
      </c>
      <c r="O99">
        <f t="shared" si="2"/>
        <v>1.730420000000001</v>
      </c>
      <c r="P99">
        <f t="shared" si="2"/>
        <v>0.24245999999999995</v>
      </c>
      <c r="Q99">
        <f t="shared" ref="Q99:AF99" si="5">SUM(Q3:Q98)/4000</f>
        <v>0.68714500000000012</v>
      </c>
      <c r="R99" s="93">
        <f t="shared" si="5"/>
        <v>0.36794749999999998</v>
      </c>
      <c r="S99" s="93">
        <f t="shared" si="5"/>
        <v>0.32944499999999999</v>
      </c>
      <c r="T99" s="93">
        <f t="shared" si="5"/>
        <v>0.35300500000000001</v>
      </c>
      <c r="U99">
        <f t="shared" si="5"/>
        <v>0.24271000000000023</v>
      </c>
      <c r="V99">
        <f t="shared" si="5"/>
        <v>0.65374931999999997</v>
      </c>
      <c r="W99">
        <f t="shared" si="5"/>
        <v>0.18720999999999985</v>
      </c>
      <c r="X99">
        <f t="shared" si="5"/>
        <v>1.2562500000000001</v>
      </c>
      <c r="Y99">
        <f t="shared" si="5"/>
        <v>0.41874499999999981</v>
      </c>
      <c r="Z99">
        <f t="shared" si="5"/>
        <v>0.41875249999999981</v>
      </c>
      <c r="AA99">
        <f t="shared" si="5"/>
        <v>1.5066575</v>
      </c>
      <c r="AB99">
        <f t="shared" si="5"/>
        <v>0.30132249999999999</v>
      </c>
      <c r="AC99">
        <f t="shared" si="5"/>
        <v>0.57902749999999981</v>
      </c>
      <c r="AD99">
        <f t="shared" si="5"/>
        <v>0.29867500000000002</v>
      </c>
      <c r="AE99">
        <f t="shared" si="5"/>
        <v>0.44650000000000001</v>
      </c>
      <c r="AF99">
        <f t="shared" si="5"/>
        <v>0.2135</v>
      </c>
      <c r="AG99">
        <f t="shared" ref="AG99:AM99" si="6">SUM(AG3:AG98)/4000</f>
        <v>0.38091499999999995</v>
      </c>
      <c r="AH99">
        <f t="shared" si="6"/>
        <v>0.88560749999999999</v>
      </c>
      <c r="AI99">
        <f t="shared" si="6"/>
        <v>0.88560749999999999</v>
      </c>
      <c r="AJ99">
        <f t="shared" si="6"/>
        <v>0.69558500000000045</v>
      </c>
      <c r="AK99">
        <f t="shared" si="6"/>
        <v>0.90949999999999998</v>
      </c>
      <c r="AL99">
        <f t="shared" si="6"/>
        <v>0.38650000000000001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45472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493.74918152084848</v>
      </c>
      <c r="L3">
        <v>17.449908710033618</v>
      </c>
      <c r="M3">
        <v>63.768680498770699</v>
      </c>
      <c r="N3">
        <v>25.255141249127096</v>
      </c>
      <c r="O3">
        <v>73.946235238805968</v>
      </c>
      <c r="P3">
        <v>26.262957771414428</v>
      </c>
      <c r="Q3">
        <v>9.6191512542372877</v>
      </c>
      <c r="R3">
        <v>18.860039841917871</v>
      </c>
      <c r="S3">
        <v>11.751465003750937</v>
      </c>
      <c r="T3">
        <v>1.4204398187919463</v>
      </c>
      <c r="U3">
        <v>59.55946233439586</v>
      </c>
      <c r="V3">
        <v>8.8190253228426396</v>
      </c>
      <c r="W3">
        <v>18.776965501755207</v>
      </c>
      <c r="X3">
        <v>62.793195676584105</v>
      </c>
      <c r="Y3">
        <v>0</v>
      </c>
      <c r="Z3">
        <v>5.5254483447272715</v>
      </c>
      <c r="AA3">
        <v>17.859630115189876</v>
      </c>
      <c r="AB3">
        <v>20.86845726149788</v>
      </c>
      <c r="AC3">
        <v>14.964216560574719</v>
      </c>
      <c r="AD3">
        <v>18.696052997789899</v>
      </c>
      <c r="AE3">
        <v>25.420161495340238</v>
      </c>
      <c r="AF3">
        <v>0</v>
      </c>
      <c r="AG3">
        <v>30.592624351476353</v>
      </c>
      <c r="AH3">
        <v>77.2133116704331</v>
      </c>
      <c r="AI3">
        <v>8.3900278392832206</v>
      </c>
      <c r="AJ3">
        <v>0</v>
      </c>
      <c r="AK3">
        <v>29.401874460535044</v>
      </c>
      <c r="AL3">
        <v>60.213487109208252</v>
      </c>
      <c r="AM3">
        <v>0</v>
      </c>
      <c r="AN3">
        <v>6.5020017503693392E-2</v>
      </c>
      <c r="AO3">
        <v>0</v>
      </c>
      <c r="AP3">
        <v>5.1560314844241919</v>
      </c>
      <c r="AQ3">
        <v>0</v>
      </c>
      <c r="AR3">
        <v>15.436839814311588</v>
      </c>
      <c r="AS3">
        <v>16.267663543878491</v>
      </c>
      <c r="AT3">
        <v>0</v>
      </c>
      <c r="AU3">
        <v>0</v>
      </c>
      <c r="AV3">
        <v>0</v>
      </c>
      <c r="AW3">
        <v>0</v>
      </c>
      <c r="AX3">
        <v>0</v>
      </c>
      <c r="AY3">
        <v>3.968138785093168</v>
      </c>
      <c r="AZ3">
        <v>4.7017976190476185</v>
      </c>
      <c r="BA3">
        <v>3.2087169861751152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1252.4408496349688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493.74918152084848</v>
      </c>
      <c r="L4">
        <v>17.449908710033618</v>
      </c>
      <c r="M4">
        <v>63.768680498770699</v>
      </c>
      <c r="N4">
        <v>25.255141249127096</v>
      </c>
      <c r="O4">
        <v>73.946235238805968</v>
      </c>
      <c r="P4">
        <v>26.262957771414428</v>
      </c>
      <c r="Q4">
        <v>9.6191512542372877</v>
      </c>
      <c r="R4">
        <v>18.860039841917871</v>
      </c>
      <c r="S4">
        <v>11.751465003750937</v>
      </c>
      <c r="T4">
        <v>1.4204398187919463</v>
      </c>
      <c r="U4">
        <v>59.55946233439586</v>
      </c>
      <c r="V4">
        <v>8.8190253228426396</v>
      </c>
      <c r="W4">
        <v>18.776965501755207</v>
      </c>
      <c r="X4">
        <v>62.793195676584105</v>
      </c>
      <c r="Y4">
        <v>0</v>
      </c>
      <c r="Z4">
        <v>5.5254483447272715</v>
      </c>
      <c r="AA4">
        <v>17.859630115189876</v>
      </c>
      <c r="AB4">
        <v>20.86845726149788</v>
      </c>
      <c r="AC4">
        <v>14.964216560574719</v>
      </c>
      <c r="AD4">
        <v>18.696052997789899</v>
      </c>
      <c r="AE4">
        <v>25.420161495340238</v>
      </c>
      <c r="AF4">
        <v>0</v>
      </c>
      <c r="AG4">
        <v>30.592624351476353</v>
      </c>
      <c r="AH4">
        <v>77.2133116704331</v>
      </c>
      <c r="AI4">
        <v>8.3900278392832206</v>
      </c>
      <c r="AJ4">
        <v>0</v>
      </c>
      <c r="AK4">
        <v>29.401874460535044</v>
      </c>
      <c r="AL4">
        <v>60.213487109208252</v>
      </c>
      <c r="AM4">
        <v>0</v>
      </c>
      <c r="AN4">
        <v>6.5020017503693392E-2</v>
      </c>
      <c r="AO4">
        <v>0</v>
      </c>
      <c r="AP4">
        <v>5.1560314844241919</v>
      </c>
      <c r="AQ4">
        <v>0</v>
      </c>
      <c r="AR4">
        <v>15.436839814311588</v>
      </c>
      <c r="AS4">
        <v>16.267663543878491</v>
      </c>
      <c r="AT4">
        <v>0</v>
      </c>
      <c r="AU4">
        <v>0</v>
      </c>
      <c r="AV4">
        <v>0</v>
      </c>
      <c r="AW4">
        <v>0</v>
      </c>
      <c r="AX4">
        <v>0</v>
      </c>
      <c r="AY4">
        <v>3.968138785093168</v>
      </c>
      <c r="AZ4">
        <v>4.7017976190476185</v>
      </c>
      <c r="BA4">
        <v>3.2087169861751152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1252.4408496349688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493.74918152084848</v>
      </c>
      <c r="L5">
        <v>17.449908710033618</v>
      </c>
      <c r="M5">
        <v>63.768680498770699</v>
      </c>
      <c r="N5">
        <v>25.255141249127096</v>
      </c>
      <c r="O5">
        <v>73.946235238805968</v>
      </c>
      <c r="P5">
        <v>26.262957771414428</v>
      </c>
      <c r="Q5">
        <v>9.6191512542372877</v>
      </c>
      <c r="R5">
        <v>18.860039841917871</v>
      </c>
      <c r="S5">
        <v>11.751465003750937</v>
      </c>
      <c r="T5">
        <v>1.4204398187919463</v>
      </c>
      <c r="U5">
        <v>59.55946233439586</v>
      </c>
      <c r="V5">
        <v>8.8190253228426396</v>
      </c>
      <c r="W5">
        <v>18.776965501755207</v>
      </c>
      <c r="X5">
        <v>62.793195676584105</v>
      </c>
      <c r="Y5">
        <v>0</v>
      </c>
      <c r="Z5">
        <v>5.5254483447272715</v>
      </c>
      <c r="AA5">
        <v>17.859630115189876</v>
      </c>
      <c r="AB5">
        <v>20.86845726149788</v>
      </c>
      <c r="AC5">
        <v>14.964216560574719</v>
      </c>
      <c r="AD5">
        <v>18.696052997789899</v>
      </c>
      <c r="AE5">
        <v>25.420161495340238</v>
      </c>
      <c r="AF5">
        <v>0</v>
      </c>
      <c r="AG5">
        <v>30.592624351476353</v>
      </c>
      <c r="AH5">
        <v>77.2133116704331</v>
      </c>
      <c r="AI5">
        <v>8.3900278392832206</v>
      </c>
      <c r="AJ5">
        <v>0</v>
      </c>
      <c r="AK5">
        <v>29.401874460535044</v>
      </c>
      <c r="AL5">
        <v>60.213487109208252</v>
      </c>
      <c r="AM5">
        <v>0</v>
      </c>
      <c r="AN5">
        <v>6.5020017503693392E-2</v>
      </c>
      <c r="AO5">
        <v>0</v>
      </c>
      <c r="AP5">
        <v>5.1560314844241919</v>
      </c>
      <c r="AQ5">
        <v>0</v>
      </c>
      <c r="AR5">
        <v>15.436839814311588</v>
      </c>
      <c r="AS5">
        <v>16.267663543878491</v>
      </c>
      <c r="AT5">
        <v>0</v>
      </c>
      <c r="AU5">
        <v>0</v>
      </c>
      <c r="AV5">
        <v>0</v>
      </c>
      <c r="AW5">
        <v>0</v>
      </c>
      <c r="AX5">
        <v>0</v>
      </c>
      <c r="AY5">
        <v>3.968138785093168</v>
      </c>
      <c r="AZ5">
        <v>4.7017976190476185</v>
      </c>
      <c r="BA5">
        <v>3.2087169861751152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1252.4408496349688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493.74918152084848</v>
      </c>
      <c r="L6">
        <v>17.449908710033618</v>
      </c>
      <c r="M6">
        <v>63.768680498770699</v>
      </c>
      <c r="N6">
        <v>25.255141249127096</v>
      </c>
      <c r="O6">
        <v>73.946235238805968</v>
      </c>
      <c r="P6">
        <v>26.262957771414428</v>
      </c>
      <c r="Q6">
        <v>9.6191512542372877</v>
      </c>
      <c r="R6">
        <v>18.860039841917871</v>
      </c>
      <c r="S6">
        <v>11.751465003750937</v>
      </c>
      <c r="T6">
        <v>1.4204398187919463</v>
      </c>
      <c r="U6">
        <v>59.55946233439586</v>
      </c>
      <c r="V6">
        <v>8.8190253228426396</v>
      </c>
      <c r="W6">
        <v>18.776965501755207</v>
      </c>
      <c r="X6">
        <v>62.793195676584105</v>
      </c>
      <c r="Y6">
        <v>0</v>
      </c>
      <c r="Z6">
        <v>5.5254483447272715</v>
      </c>
      <c r="AA6">
        <v>17.859630115189876</v>
      </c>
      <c r="AB6">
        <v>20.86845726149788</v>
      </c>
      <c r="AC6">
        <v>14.964216560574719</v>
      </c>
      <c r="AD6">
        <v>18.696052997789899</v>
      </c>
      <c r="AE6">
        <v>25.420161495340238</v>
      </c>
      <c r="AF6">
        <v>0</v>
      </c>
      <c r="AG6">
        <v>30.592624351476353</v>
      </c>
      <c r="AH6">
        <v>77.2133116704331</v>
      </c>
      <c r="AI6">
        <v>8.3900278392832206</v>
      </c>
      <c r="AJ6">
        <v>0</v>
      </c>
      <c r="AK6">
        <v>29.401874460535044</v>
      </c>
      <c r="AL6">
        <v>60.213487109208252</v>
      </c>
      <c r="AM6">
        <v>0</v>
      </c>
      <c r="AN6">
        <v>6.5020017503693392E-2</v>
      </c>
      <c r="AO6">
        <v>0</v>
      </c>
      <c r="AP6">
        <v>3.7991810244407622</v>
      </c>
      <c r="AQ6">
        <v>0</v>
      </c>
      <c r="AR6">
        <v>15.436839814311588</v>
      </c>
      <c r="AS6">
        <v>16.267663543878491</v>
      </c>
      <c r="AT6">
        <v>0</v>
      </c>
      <c r="AU6">
        <v>0</v>
      </c>
      <c r="AV6">
        <v>0</v>
      </c>
      <c r="AW6">
        <v>0</v>
      </c>
      <c r="AX6">
        <v>0</v>
      </c>
      <c r="AY6">
        <v>3.968138785093168</v>
      </c>
      <c r="AZ6">
        <v>4.7017976190476185</v>
      </c>
      <c r="BA6">
        <v>3.2087169861751152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1251.0839991749854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438.29096484951316</v>
      </c>
      <c r="L7">
        <v>6.7500233243132213</v>
      </c>
      <c r="M7">
        <v>63.764772567610898</v>
      </c>
      <c r="N7">
        <v>25.251713015013966</v>
      </c>
      <c r="O7">
        <v>73.946235238805968</v>
      </c>
      <c r="P7">
        <v>26.261216567420369</v>
      </c>
      <c r="Q7">
        <v>9.6205116271186455</v>
      </c>
      <c r="R7">
        <v>18.858327576041177</v>
      </c>
      <c r="S7">
        <v>11.752055037523453</v>
      </c>
      <c r="T7">
        <v>1.4204398187919463</v>
      </c>
      <c r="U7">
        <v>59.55946233439586</v>
      </c>
      <c r="V7">
        <v>8.8190253228426396</v>
      </c>
      <c r="W7">
        <v>18.776965501755207</v>
      </c>
      <c r="X7">
        <v>62.793195676584105</v>
      </c>
      <c r="Y7">
        <v>0</v>
      </c>
      <c r="Z7">
        <v>5.5254483447272715</v>
      </c>
      <c r="AA7">
        <v>17.859630115189876</v>
      </c>
      <c r="AB7">
        <v>20.86845726149788</v>
      </c>
      <c r="AC7">
        <v>14.964216560574719</v>
      </c>
      <c r="AD7">
        <v>18.696052997789899</v>
      </c>
      <c r="AE7">
        <v>25.420161495340238</v>
      </c>
      <c r="AF7">
        <v>0</v>
      </c>
      <c r="AG7">
        <v>30.592624351476353</v>
      </c>
      <c r="AH7">
        <v>77.2133116704331</v>
      </c>
      <c r="AI7">
        <v>7.2101800073865459</v>
      </c>
      <c r="AJ7">
        <v>0</v>
      </c>
      <c r="AK7">
        <v>29.401874460535044</v>
      </c>
      <c r="AL7">
        <v>60.213487109208252</v>
      </c>
      <c r="AM7">
        <v>0</v>
      </c>
      <c r="AN7">
        <v>6.5020017503693392E-2</v>
      </c>
      <c r="AO7">
        <v>2.1176339831999997</v>
      </c>
      <c r="AP7">
        <v>3.7991810244407622</v>
      </c>
      <c r="AQ7">
        <v>0</v>
      </c>
      <c r="AR7">
        <v>15.436839814311588</v>
      </c>
      <c r="AS7">
        <v>16.267663543878491</v>
      </c>
      <c r="AT7">
        <v>0</v>
      </c>
      <c r="AU7">
        <v>0</v>
      </c>
      <c r="AV7">
        <v>0</v>
      </c>
      <c r="AW7">
        <v>0</v>
      </c>
      <c r="AX7">
        <v>0</v>
      </c>
      <c r="AY7">
        <v>3.968138785093168</v>
      </c>
      <c r="AZ7">
        <v>4.7017976190476185</v>
      </c>
      <c r="BA7">
        <v>3.2087169861751152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1185.854844040743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385.87349578840212</v>
      </c>
      <c r="L8">
        <v>6.7500233243132213</v>
      </c>
      <c r="M8">
        <v>63.764772567610898</v>
      </c>
      <c r="N8">
        <v>25.251713015013966</v>
      </c>
      <c r="O8">
        <v>73.946235238805968</v>
      </c>
      <c r="P8">
        <v>26.261216567420369</v>
      </c>
      <c r="Q8">
        <v>9.6205116271186455</v>
      </c>
      <c r="R8">
        <v>18.858327576041177</v>
      </c>
      <c r="S8">
        <v>11.752055037523453</v>
      </c>
      <c r="T8">
        <v>1.4204398187919463</v>
      </c>
      <c r="U8">
        <v>59.55946233439586</v>
      </c>
      <c r="V8">
        <v>8.8190253228426396</v>
      </c>
      <c r="W8">
        <v>18.776965501755207</v>
      </c>
      <c r="X8">
        <v>62.793195676584105</v>
      </c>
      <c r="Y8">
        <v>0</v>
      </c>
      <c r="Z8">
        <v>5.5254483447272715</v>
      </c>
      <c r="AA8">
        <v>17.859630115189876</v>
      </c>
      <c r="AB8">
        <v>20.86845726149788</v>
      </c>
      <c r="AC8">
        <v>14.964216560574719</v>
      </c>
      <c r="AD8">
        <v>18.696052997789899</v>
      </c>
      <c r="AE8">
        <v>25.420161495340238</v>
      </c>
      <c r="AF8">
        <v>0</v>
      </c>
      <c r="AG8">
        <v>30.592624351476353</v>
      </c>
      <c r="AH8">
        <v>77.2133116704331</v>
      </c>
      <c r="AI8">
        <v>7.2101800073865459</v>
      </c>
      <c r="AJ8">
        <v>0</v>
      </c>
      <c r="AK8">
        <v>29.401874460535044</v>
      </c>
      <c r="AL8">
        <v>60.213487109208252</v>
      </c>
      <c r="AM8">
        <v>0</v>
      </c>
      <c r="AN8">
        <v>6.5020017503693392E-2</v>
      </c>
      <c r="AO8">
        <v>2.1176339831999997</v>
      </c>
      <c r="AP8">
        <v>3.7991810244407622</v>
      </c>
      <c r="AQ8">
        <v>0</v>
      </c>
      <c r="AR8">
        <v>15.436839814311588</v>
      </c>
      <c r="AS8">
        <v>16.267663543878491</v>
      </c>
      <c r="AT8">
        <v>0</v>
      </c>
      <c r="AU8">
        <v>0</v>
      </c>
      <c r="AV8">
        <v>0</v>
      </c>
      <c r="AW8">
        <v>0</v>
      </c>
      <c r="AX8">
        <v>0</v>
      </c>
      <c r="AY8">
        <v>3.968138785093168</v>
      </c>
      <c r="AZ8">
        <v>4.7017976190476185</v>
      </c>
      <c r="BA8">
        <v>3.2087169861751152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1133.4373749796321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337.64311961776843</v>
      </c>
      <c r="L9">
        <v>6.8199590191672623</v>
      </c>
      <c r="M9">
        <v>63.764772567610898</v>
      </c>
      <c r="N9">
        <v>25.251713015013966</v>
      </c>
      <c r="O9">
        <v>73.946235238805968</v>
      </c>
      <c r="P9">
        <v>26.261216567420369</v>
      </c>
      <c r="Q9">
        <v>9.6194028452012379</v>
      </c>
      <c r="R9">
        <v>18.858179527168232</v>
      </c>
      <c r="S9">
        <v>11.748571923076925</v>
      </c>
      <c r="T9">
        <v>1.4204398187919463</v>
      </c>
      <c r="U9">
        <v>59.55946233439586</v>
      </c>
      <c r="V9">
        <v>8.8190253228426396</v>
      </c>
      <c r="W9">
        <v>18.776965501755207</v>
      </c>
      <c r="X9">
        <v>62.793195676584105</v>
      </c>
      <c r="Y9">
        <v>0</v>
      </c>
      <c r="Z9">
        <v>5.5254483447272715</v>
      </c>
      <c r="AA9">
        <v>17.859630115189876</v>
      </c>
      <c r="AB9">
        <v>20.86845726149788</v>
      </c>
      <c r="AC9">
        <v>14.964216560574719</v>
      </c>
      <c r="AD9">
        <v>18.696052997789899</v>
      </c>
      <c r="AE9">
        <v>25.420161495340238</v>
      </c>
      <c r="AF9">
        <v>0</v>
      </c>
      <c r="AG9">
        <v>30.592624351476353</v>
      </c>
      <c r="AH9">
        <v>77.2133116704331</v>
      </c>
      <c r="AI9">
        <v>7.2101800073865459</v>
      </c>
      <c r="AJ9">
        <v>0</v>
      </c>
      <c r="AK9">
        <v>29.401874460535044</v>
      </c>
      <c r="AL9">
        <v>55.195696081583471</v>
      </c>
      <c r="AM9">
        <v>0</v>
      </c>
      <c r="AN9">
        <v>6.5020017503693392E-2</v>
      </c>
      <c r="AO9">
        <v>1.9307838096000001</v>
      </c>
      <c r="AP9">
        <v>3.7991810244407622</v>
      </c>
      <c r="AQ9">
        <v>0</v>
      </c>
      <c r="AR9">
        <v>15.436839814311588</v>
      </c>
      <c r="AS9">
        <v>16.267663543878491</v>
      </c>
      <c r="AT9">
        <v>0</v>
      </c>
      <c r="AU9">
        <v>0</v>
      </c>
      <c r="AV9">
        <v>0</v>
      </c>
      <c r="AW9">
        <v>0</v>
      </c>
      <c r="AX9">
        <v>0</v>
      </c>
      <c r="AY9">
        <v>3.968138785093168</v>
      </c>
      <c r="AZ9">
        <v>4.7017976190476185</v>
      </c>
      <c r="BA9">
        <v>3.2087169861751152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1080.0675533573906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289.40927731403173</v>
      </c>
      <c r="L10">
        <v>6.7499792746871137</v>
      </c>
      <c r="M10">
        <v>63.764772567610898</v>
      </c>
      <c r="N10">
        <v>25.251713015013966</v>
      </c>
      <c r="O10">
        <v>73.946235238805968</v>
      </c>
      <c r="P10">
        <v>26.261216567420369</v>
      </c>
      <c r="Q10">
        <v>9.6194028452012379</v>
      </c>
      <c r="R10">
        <v>18.858179527168232</v>
      </c>
      <c r="S10">
        <v>11.748571923076925</v>
      </c>
      <c r="T10">
        <v>1.4204398187919463</v>
      </c>
      <c r="U10">
        <v>59.55946233439586</v>
      </c>
      <c r="V10">
        <v>8.8190253228426396</v>
      </c>
      <c r="W10">
        <v>18.776965501755207</v>
      </c>
      <c r="X10">
        <v>62.793195676584105</v>
      </c>
      <c r="Y10">
        <v>0</v>
      </c>
      <c r="Z10">
        <v>5.5254483447272715</v>
      </c>
      <c r="AA10">
        <v>17.859630115189876</v>
      </c>
      <c r="AB10">
        <v>20.86845726149788</v>
      </c>
      <c r="AC10">
        <v>14.964216560574719</v>
      </c>
      <c r="AD10">
        <v>18.696052997789899</v>
      </c>
      <c r="AE10">
        <v>25.420161495340238</v>
      </c>
      <c r="AF10">
        <v>0</v>
      </c>
      <c r="AG10">
        <v>30.592624351476353</v>
      </c>
      <c r="AH10">
        <v>77.2133116704331</v>
      </c>
      <c r="AI10">
        <v>7.2101800073865459</v>
      </c>
      <c r="AJ10">
        <v>0</v>
      </c>
      <c r="AK10">
        <v>29.401874460535044</v>
      </c>
      <c r="AL10">
        <v>55.195696081583471</v>
      </c>
      <c r="AM10">
        <v>0</v>
      </c>
      <c r="AN10">
        <v>6.5020017503693392E-2</v>
      </c>
      <c r="AO10">
        <v>2.1799173744</v>
      </c>
      <c r="AP10">
        <v>3.7991810244407622</v>
      </c>
      <c r="AQ10">
        <v>0</v>
      </c>
      <c r="AR10">
        <v>15.436839814311588</v>
      </c>
      <c r="AS10">
        <v>16.267663543878491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3.968138785093168</v>
      </c>
      <c r="AZ10">
        <v>4.7017976190476185</v>
      </c>
      <c r="BA10">
        <v>3.2087169861751152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1032.0128648739742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272.04325188637102</v>
      </c>
      <c r="L11">
        <v>6.7500876588303758</v>
      </c>
      <c r="M11">
        <v>63.764772567610898</v>
      </c>
      <c r="N11">
        <v>25.251713015013966</v>
      </c>
      <c r="O11">
        <v>73.946235238805968</v>
      </c>
      <c r="P11">
        <v>26.261216567420369</v>
      </c>
      <c r="Q11">
        <v>9.6194028452012379</v>
      </c>
      <c r="R11">
        <v>18.858179527168232</v>
      </c>
      <c r="S11">
        <v>11.748571923076925</v>
      </c>
      <c r="T11">
        <v>1.4204398187919463</v>
      </c>
      <c r="U11">
        <v>59.55946233439586</v>
      </c>
      <c r="V11">
        <v>8.8190253228426396</v>
      </c>
      <c r="W11">
        <v>18.776965501755207</v>
      </c>
      <c r="X11">
        <v>62.793195676584105</v>
      </c>
      <c r="Y11">
        <v>0</v>
      </c>
      <c r="Z11">
        <v>5.5254483447272715</v>
      </c>
      <c r="AA11">
        <v>17.859630115189876</v>
      </c>
      <c r="AB11">
        <v>20.86845726149788</v>
      </c>
      <c r="AC11">
        <v>14.964216560574719</v>
      </c>
      <c r="AD11">
        <v>18.696052997789899</v>
      </c>
      <c r="AE11">
        <v>25.420161495340238</v>
      </c>
      <c r="AF11">
        <v>0</v>
      </c>
      <c r="AG11">
        <v>30.592624351476353</v>
      </c>
      <c r="AH11">
        <v>77.2133116704331</v>
      </c>
      <c r="AI11">
        <v>7.2101800073865459</v>
      </c>
      <c r="AJ11">
        <v>0</v>
      </c>
      <c r="AK11">
        <v>29.401874460535044</v>
      </c>
      <c r="AL11">
        <v>55.195696081583471</v>
      </c>
      <c r="AM11">
        <v>0</v>
      </c>
      <c r="AN11">
        <v>6.5020017503693392E-2</v>
      </c>
      <c r="AO11">
        <v>2.1799173744</v>
      </c>
      <c r="AP11">
        <v>3.2564407526097763</v>
      </c>
      <c r="AQ11">
        <v>0</v>
      </c>
      <c r="AR11">
        <v>15.436839814311588</v>
      </c>
      <c r="AS11">
        <v>16.267663543878491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3.968138785093168</v>
      </c>
      <c r="AZ11">
        <v>4.7017976190476185</v>
      </c>
      <c r="BA11">
        <v>3.2087169861751152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1014.1042075586258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272.04325188637102</v>
      </c>
      <c r="L12">
        <v>6.7500876588303758</v>
      </c>
      <c r="M12">
        <v>63.764772567610898</v>
      </c>
      <c r="N12">
        <v>25.251713015013966</v>
      </c>
      <c r="O12">
        <v>73.946235238805968</v>
      </c>
      <c r="P12">
        <v>26.261216567420369</v>
      </c>
      <c r="Q12">
        <v>9.6194028452012379</v>
      </c>
      <c r="R12">
        <v>18.858179527168232</v>
      </c>
      <c r="S12">
        <v>11.748571923076925</v>
      </c>
      <c r="T12">
        <v>1.4204398187919463</v>
      </c>
      <c r="U12">
        <v>59.55946233439586</v>
      </c>
      <c r="V12">
        <v>8.8190253228426396</v>
      </c>
      <c r="W12">
        <v>18.776965501755207</v>
      </c>
      <c r="X12">
        <v>62.793195676584105</v>
      </c>
      <c r="Y12">
        <v>0</v>
      </c>
      <c r="Z12">
        <v>5.5254483447272715</v>
      </c>
      <c r="AA12">
        <v>17.859630115189876</v>
      </c>
      <c r="AB12">
        <v>20.86845726149788</v>
      </c>
      <c r="AC12">
        <v>14.964216560574719</v>
      </c>
      <c r="AD12">
        <v>18.696052997789899</v>
      </c>
      <c r="AE12">
        <v>25.420161495340238</v>
      </c>
      <c r="AF12">
        <v>0</v>
      </c>
      <c r="AG12">
        <v>30.592624351476353</v>
      </c>
      <c r="AH12">
        <v>77.2133116704331</v>
      </c>
      <c r="AI12">
        <v>7.2101800073865459</v>
      </c>
      <c r="AJ12">
        <v>0</v>
      </c>
      <c r="AK12">
        <v>29.401874460535044</v>
      </c>
      <c r="AL12">
        <v>55.195696081583471</v>
      </c>
      <c r="AM12">
        <v>0</v>
      </c>
      <c r="AN12">
        <v>6.5020017503693392E-2</v>
      </c>
      <c r="AO12">
        <v>2.1799173744</v>
      </c>
      <c r="AP12">
        <v>3.2564407526097763</v>
      </c>
      <c r="AQ12">
        <v>0</v>
      </c>
      <c r="AR12">
        <v>15.436839814311588</v>
      </c>
      <c r="AS12">
        <v>16.267663543878491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3.968138785093168</v>
      </c>
      <c r="AZ12">
        <v>4.7017976190476185</v>
      </c>
      <c r="BA12">
        <v>3.2087169861751152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1014.1042075586258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272.04325188637102</v>
      </c>
      <c r="L13">
        <v>6.7500876588303758</v>
      </c>
      <c r="M13">
        <v>63.764772567610898</v>
      </c>
      <c r="N13">
        <v>25.251713015013966</v>
      </c>
      <c r="O13">
        <v>73.946235238805968</v>
      </c>
      <c r="P13">
        <v>26.261216567420369</v>
      </c>
      <c r="Q13">
        <v>9.6194028452012379</v>
      </c>
      <c r="R13">
        <v>18.858179527168232</v>
      </c>
      <c r="S13">
        <v>11.748571923076925</v>
      </c>
      <c r="T13">
        <v>1.4204398187919463</v>
      </c>
      <c r="U13">
        <v>59.55946233439586</v>
      </c>
      <c r="V13">
        <v>8.8190253228426396</v>
      </c>
      <c r="W13">
        <v>18.776965501755207</v>
      </c>
      <c r="X13">
        <v>62.793195676584105</v>
      </c>
      <c r="Y13">
        <v>0</v>
      </c>
      <c r="Z13">
        <v>5.5254483447272715</v>
      </c>
      <c r="AA13">
        <v>17.859630115189876</v>
      </c>
      <c r="AB13">
        <v>20.86845726149788</v>
      </c>
      <c r="AC13">
        <v>14.964216560574719</v>
      </c>
      <c r="AD13">
        <v>18.696052997789899</v>
      </c>
      <c r="AE13">
        <v>25.420161495340238</v>
      </c>
      <c r="AF13">
        <v>0</v>
      </c>
      <c r="AG13">
        <v>30.592624351476353</v>
      </c>
      <c r="AH13">
        <v>77.2133116704331</v>
      </c>
      <c r="AI13">
        <v>7.2101800073865459</v>
      </c>
      <c r="AJ13">
        <v>0</v>
      </c>
      <c r="AK13">
        <v>29.401874460535044</v>
      </c>
      <c r="AL13">
        <v>55.195696081583471</v>
      </c>
      <c r="AM13">
        <v>0</v>
      </c>
      <c r="AN13">
        <v>6.5020017503693392E-2</v>
      </c>
      <c r="AO13">
        <v>2.1799173744</v>
      </c>
      <c r="AP13">
        <v>3.2564407526097763</v>
      </c>
      <c r="AQ13">
        <v>0</v>
      </c>
      <c r="AR13">
        <v>15.436839814311588</v>
      </c>
      <c r="AS13">
        <v>16.267663543878491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3.968138785093168</v>
      </c>
      <c r="AZ13">
        <v>4.7017976190476185</v>
      </c>
      <c r="BA13">
        <v>3.2087169861751152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1014.1042075586258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272.04842070508261</v>
      </c>
      <c r="L14">
        <v>6.7500876588303758</v>
      </c>
      <c r="M14">
        <v>63.764772567610898</v>
      </c>
      <c r="N14">
        <v>25.251713015013966</v>
      </c>
      <c r="O14">
        <v>73.946235238805968</v>
      </c>
      <c r="P14">
        <v>26.261216567420369</v>
      </c>
      <c r="Q14">
        <v>9.6194028452012379</v>
      </c>
      <c r="R14">
        <v>18.858179527168232</v>
      </c>
      <c r="S14">
        <v>11.748571923076925</v>
      </c>
      <c r="T14">
        <v>1.4204398187919463</v>
      </c>
      <c r="U14">
        <v>59.55946233439586</v>
      </c>
      <c r="V14">
        <v>8.8190253228426396</v>
      </c>
      <c r="W14">
        <v>18.776965501755207</v>
      </c>
      <c r="X14">
        <v>62.793195676584105</v>
      </c>
      <c r="Y14">
        <v>0</v>
      </c>
      <c r="Z14">
        <v>5.5254483447272715</v>
      </c>
      <c r="AA14">
        <v>17.859630115189876</v>
      </c>
      <c r="AB14">
        <v>20.86845726149788</v>
      </c>
      <c r="AC14">
        <v>14.964216560574719</v>
      </c>
      <c r="AD14">
        <v>18.696052997789899</v>
      </c>
      <c r="AE14">
        <v>25.420161495340238</v>
      </c>
      <c r="AF14">
        <v>0</v>
      </c>
      <c r="AG14">
        <v>30.592624351476353</v>
      </c>
      <c r="AH14">
        <v>77.2133116704331</v>
      </c>
      <c r="AI14">
        <v>7.2101800073865459</v>
      </c>
      <c r="AJ14">
        <v>0</v>
      </c>
      <c r="AK14">
        <v>29.401874460535044</v>
      </c>
      <c r="AL14">
        <v>55.195696081583471</v>
      </c>
      <c r="AM14">
        <v>0</v>
      </c>
      <c r="AN14">
        <v>6.5020017503693392E-2</v>
      </c>
      <c r="AO14">
        <v>2.1799173744</v>
      </c>
      <c r="AP14">
        <v>3.2564407526097763</v>
      </c>
      <c r="AQ14">
        <v>0</v>
      </c>
      <c r="AR14">
        <v>15.436839814311588</v>
      </c>
      <c r="AS14">
        <v>16.267663543878491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3.968138785093168</v>
      </c>
      <c r="AZ14">
        <v>4.7017976190476185</v>
      </c>
      <c r="BA14">
        <v>3.2087169861751152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1014.1093763773374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272.04315223299812</v>
      </c>
      <c r="L15">
        <v>6.750213964446349</v>
      </c>
      <c r="M15">
        <v>63.773080195449054</v>
      </c>
      <c r="N15">
        <v>25.252828433476395</v>
      </c>
      <c r="O15">
        <v>73.949230452731868</v>
      </c>
      <c r="P15">
        <v>26.260663356103411</v>
      </c>
      <c r="Q15">
        <v>5.7908122826948478</v>
      </c>
      <c r="R15">
        <v>11.220701022984786</v>
      </c>
      <c r="S15">
        <v>7.4029614956710255</v>
      </c>
      <c r="T15">
        <v>0.97118872549019608</v>
      </c>
      <c r="U15">
        <v>59.55946233439586</v>
      </c>
      <c r="V15">
        <v>8.8190253228426396</v>
      </c>
      <c r="W15">
        <v>18.776965501755207</v>
      </c>
      <c r="X15">
        <v>62.793195676584105</v>
      </c>
      <c r="Y15">
        <v>0</v>
      </c>
      <c r="Z15">
        <v>5.5254483447272715</v>
      </c>
      <c r="AA15">
        <v>17.859630115189876</v>
      </c>
      <c r="AB15">
        <v>20.86845726149788</v>
      </c>
      <c r="AC15">
        <v>14.964216560574719</v>
      </c>
      <c r="AD15">
        <v>18.696052997789899</v>
      </c>
      <c r="AE15">
        <v>25.420161495340238</v>
      </c>
      <c r="AF15">
        <v>0</v>
      </c>
      <c r="AG15">
        <v>30.592624351476353</v>
      </c>
      <c r="AH15">
        <v>77.2133116704331</v>
      </c>
      <c r="AI15">
        <v>7.2101800073865459</v>
      </c>
      <c r="AJ15">
        <v>0</v>
      </c>
      <c r="AK15">
        <v>29.401874460535044</v>
      </c>
      <c r="AL15">
        <v>55.195696081583471</v>
      </c>
      <c r="AM15">
        <v>0</v>
      </c>
      <c r="AN15">
        <v>6.5020017503693392E-2</v>
      </c>
      <c r="AO15">
        <v>2.4290504999999998</v>
      </c>
      <c r="AP15">
        <v>2.7137009199668598</v>
      </c>
      <c r="AQ15">
        <v>0</v>
      </c>
      <c r="AR15">
        <v>15.436839814311588</v>
      </c>
      <c r="AS15">
        <v>16.267663543878491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3.968138785093168</v>
      </c>
      <c r="AZ15">
        <v>4.7017976190476185</v>
      </c>
      <c r="BA15">
        <v>3.2087169861751152</v>
      </c>
      <c r="BB15">
        <v>2.6294648433268861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997.73152737346174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272.04315223299812</v>
      </c>
      <c r="L16">
        <v>6.7498718884590119</v>
      </c>
      <c r="M16">
        <v>63.773080195449054</v>
      </c>
      <c r="N16">
        <v>25.252828433476395</v>
      </c>
      <c r="O16">
        <v>73.949230452731868</v>
      </c>
      <c r="P16">
        <v>26.260663356103411</v>
      </c>
      <c r="Q16">
        <v>5.7908122826948478</v>
      </c>
      <c r="R16">
        <v>10.608645547602501</v>
      </c>
      <c r="S16">
        <v>6.749569055374594</v>
      </c>
      <c r="T16">
        <v>0.80982180000000015</v>
      </c>
      <c r="U16">
        <v>59.55946233439586</v>
      </c>
      <c r="V16">
        <v>8.8190253228426396</v>
      </c>
      <c r="W16">
        <v>18.776965501755207</v>
      </c>
      <c r="X16">
        <v>62.793195676584105</v>
      </c>
      <c r="Y16">
        <v>0</v>
      </c>
      <c r="Z16">
        <v>5.5254483447272715</v>
      </c>
      <c r="AA16">
        <v>17.859630115189876</v>
      </c>
      <c r="AB16">
        <v>20.86845726149788</v>
      </c>
      <c r="AC16">
        <v>14.964216560574719</v>
      </c>
      <c r="AD16">
        <v>18.696052997789899</v>
      </c>
      <c r="AE16">
        <v>25.420161495340238</v>
      </c>
      <c r="AF16">
        <v>0</v>
      </c>
      <c r="AG16">
        <v>30.592624351476353</v>
      </c>
      <c r="AH16">
        <v>77.2133116704331</v>
      </c>
      <c r="AI16">
        <v>7.2101800073865459</v>
      </c>
      <c r="AJ16">
        <v>0</v>
      </c>
      <c r="AK16">
        <v>29.401874460535044</v>
      </c>
      <c r="AL16">
        <v>55.195696081583471</v>
      </c>
      <c r="AM16">
        <v>0</v>
      </c>
      <c r="AN16">
        <v>6.5020017503693392E-2</v>
      </c>
      <c r="AO16">
        <v>2.4290504999999998</v>
      </c>
      <c r="AP16">
        <v>2.7137009199668598</v>
      </c>
      <c r="AQ16">
        <v>0</v>
      </c>
      <c r="AR16">
        <v>15.436839814311588</v>
      </c>
      <c r="AS16">
        <v>16.267663543878491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3.968138785093168</v>
      </c>
      <c r="AZ16">
        <v>4.7017976190476185</v>
      </c>
      <c r="BA16">
        <v>3.2087169861751152</v>
      </c>
      <c r="BB16">
        <v>2.6294648433268861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996.30437045630561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273.49097242218699</v>
      </c>
      <c r="L17">
        <v>7.0002418797512087</v>
      </c>
      <c r="M17">
        <v>63.773080195449054</v>
      </c>
      <c r="N17">
        <v>25.252828433476395</v>
      </c>
      <c r="O17">
        <v>73.949230452731868</v>
      </c>
      <c r="P17">
        <v>26.260663356103411</v>
      </c>
      <c r="Q17">
        <v>5.7908122826948478</v>
      </c>
      <c r="R17">
        <v>10.60776218791019</v>
      </c>
      <c r="S17">
        <v>6.749569055374594</v>
      </c>
      <c r="T17">
        <v>0.80982180000000015</v>
      </c>
      <c r="U17">
        <v>59.55946233439586</v>
      </c>
      <c r="V17">
        <v>4.8185015544041452</v>
      </c>
      <c r="W17">
        <v>18.776965501755207</v>
      </c>
      <c r="X17">
        <v>62.824756446969701</v>
      </c>
      <c r="Y17">
        <v>0</v>
      </c>
      <c r="Z17">
        <v>5.5254483447272715</v>
      </c>
      <c r="AA17">
        <v>17.859630115189876</v>
      </c>
      <c r="AB17">
        <v>20.86845726149788</v>
      </c>
      <c r="AC17">
        <v>14.964216560574719</v>
      </c>
      <c r="AD17">
        <v>18.696052997789899</v>
      </c>
      <c r="AE17">
        <v>25.420161495340238</v>
      </c>
      <c r="AF17">
        <v>0</v>
      </c>
      <c r="AG17">
        <v>30.592624351476353</v>
      </c>
      <c r="AH17">
        <v>77.2133116704331</v>
      </c>
      <c r="AI17">
        <v>7.2101800073865459</v>
      </c>
      <c r="AJ17">
        <v>0</v>
      </c>
      <c r="AK17">
        <v>29.401874460535044</v>
      </c>
      <c r="AL17">
        <v>55.195696081583471</v>
      </c>
      <c r="AM17">
        <v>0</v>
      </c>
      <c r="AN17">
        <v>6.5020017503693392E-2</v>
      </c>
      <c r="AO17">
        <v>2.8650337991999999</v>
      </c>
      <c r="AP17">
        <v>2.7137009199668598</v>
      </c>
      <c r="AQ17">
        <v>0</v>
      </c>
      <c r="AR17">
        <v>15.436839814311588</v>
      </c>
      <c r="AS17">
        <v>16.267663543878491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3.968138785093168</v>
      </c>
      <c r="AZ17">
        <v>4.7017976190476185</v>
      </c>
      <c r="BA17">
        <v>3.2087169861751152</v>
      </c>
      <c r="BB17">
        <v>2.459499435203095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994.29873217011743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273.49097242218699</v>
      </c>
      <c r="L18">
        <v>7.0002418797512087</v>
      </c>
      <c r="M18">
        <v>63.773080195449054</v>
      </c>
      <c r="N18">
        <v>25.252828433476395</v>
      </c>
      <c r="O18">
        <v>73.949230452731868</v>
      </c>
      <c r="P18">
        <v>26.260663356103411</v>
      </c>
      <c r="Q18">
        <v>5.7911343286999175</v>
      </c>
      <c r="R18">
        <v>10.849130360889635</v>
      </c>
      <c r="S18">
        <v>6.7520906879194635</v>
      </c>
      <c r="T18">
        <v>0.80982180000000015</v>
      </c>
      <c r="U18">
        <v>59.55946233439586</v>
      </c>
      <c r="V18">
        <v>4.9981063348416281</v>
      </c>
      <c r="W18">
        <v>18.773404672273468</v>
      </c>
      <c r="X18">
        <v>62.829744216527452</v>
      </c>
      <c r="Y18">
        <v>0</v>
      </c>
      <c r="Z18">
        <v>5.5254483447272715</v>
      </c>
      <c r="AA18">
        <v>17.859630115189876</v>
      </c>
      <c r="AB18">
        <v>20.86845726149788</v>
      </c>
      <c r="AC18">
        <v>14.964216560574719</v>
      </c>
      <c r="AD18">
        <v>18.696052997789899</v>
      </c>
      <c r="AE18">
        <v>25.420161495340238</v>
      </c>
      <c r="AF18">
        <v>0</v>
      </c>
      <c r="AG18">
        <v>30.592624351476353</v>
      </c>
      <c r="AH18">
        <v>77.2133116704331</v>
      </c>
      <c r="AI18">
        <v>7.2101800073865459</v>
      </c>
      <c r="AJ18">
        <v>0</v>
      </c>
      <c r="AK18">
        <v>29.401874460535044</v>
      </c>
      <c r="AL18">
        <v>55.195696081583471</v>
      </c>
      <c r="AM18">
        <v>0</v>
      </c>
      <c r="AN18">
        <v>6.5020017503693392E-2</v>
      </c>
      <c r="AO18">
        <v>2.8650337991999999</v>
      </c>
      <c r="AP18">
        <v>2.7137009199668598</v>
      </c>
      <c r="AQ18">
        <v>0</v>
      </c>
      <c r="AR18">
        <v>15.436839814311588</v>
      </c>
      <c r="AS18">
        <v>16.267663543878491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3.968138785093168</v>
      </c>
      <c r="AZ18">
        <v>4.7017976190476185</v>
      </c>
      <c r="BA18">
        <v>3.2087169861751152</v>
      </c>
      <c r="BB18">
        <v>2.459499435203095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994.72397574216052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273.49097242218699</v>
      </c>
      <c r="L19">
        <v>7.0002418797512087</v>
      </c>
      <c r="M19">
        <v>63.773080195449054</v>
      </c>
      <c r="N19">
        <v>25.252828433476395</v>
      </c>
      <c r="O19">
        <v>73.949230452731868</v>
      </c>
      <c r="P19">
        <v>26.260663356103411</v>
      </c>
      <c r="Q19">
        <v>5.7911343286999175</v>
      </c>
      <c r="R19">
        <v>10.849130360889635</v>
      </c>
      <c r="S19">
        <v>6.7520906879194635</v>
      </c>
      <c r="T19">
        <v>0.80982180000000015</v>
      </c>
      <c r="U19">
        <v>59.55946233439586</v>
      </c>
      <c r="V19">
        <v>4.8185015544041452</v>
      </c>
      <c r="W19">
        <v>18.776965501755207</v>
      </c>
      <c r="X19">
        <v>62.831852555197088</v>
      </c>
      <c r="Y19">
        <v>0</v>
      </c>
      <c r="Z19">
        <v>5.5254483447272715</v>
      </c>
      <c r="AA19">
        <v>17.859630115189876</v>
      </c>
      <c r="AB19">
        <v>20.86845726149788</v>
      </c>
      <c r="AC19">
        <v>14.964216560574719</v>
      </c>
      <c r="AD19">
        <v>18.696052997789899</v>
      </c>
      <c r="AE19">
        <v>25.420161495340238</v>
      </c>
      <c r="AF19">
        <v>0</v>
      </c>
      <c r="AG19">
        <v>30.592624351476353</v>
      </c>
      <c r="AH19">
        <v>77.2133116704331</v>
      </c>
      <c r="AI19">
        <v>7.2101800073865459</v>
      </c>
      <c r="AJ19">
        <v>0</v>
      </c>
      <c r="AK19">
        <v>29.401874460535044</v>
      </c>
      <c r="AL19">
        <v>55.195696081583471</v>
      </c>
      <c r="AM19">
        <v>0</v>
      </c>
      <c r="AN19">
        <v>6.5020017503693392E-2</v>
      </c>
      <c r="AO19">
        <v>4.1107007447999999</v>
      </c>
      <c r="AP19">
        <v>2.7137009199668598</v>
      </c>
      <c r="AQ19">
        <v>0</v>
      </c>
      <c r="AR19">
        <v>15.436839814311588</v>
      </c>
      <c r="AS19">
        <v>16.267663543878491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3.968138785093168</v>
      </c>
      <c r="AZ19">
        <v>4.7017976190476185</v>
      </c>
      <c r="BA19">
        <v>3.2087169861751152</v>
      </c>
      <c r="BB19">
        <v>2.459499435203095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995.79570707547441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273.49097242218699</v>
      </c>
      <c r="L20">
        <v>7.0002418797512087</v>
      </c>
      <c r="M20">
        <v>63.773080195449054</v>
      </c>
      <c r="N20">
        <v>25.252828433476395</v>
      </c>
      <c r="O20">
        <v>73.949230452731868</v>
      </c>
      <c r="P20">
        <v>26.260663356103411</v>
      </c>
      <c r="Q20">
        <v>5.7911343286999175</v>
      </c>
      <c r="R20">
        <v>10.849130360889635</v>
      </c>
      <c r="S20">
        <v>6.7520906879194635</v>
      </c>
      <c r="T20">
        <v>0.80982180000000015</v>
      </c>
      <c r="U20">
        <v>59.55946233439586</v>
      </c>
      <c r="V20">
        <v>4.9981063348416281</v>
      </c>
      <c r="W20">
        <v>18.773404672273468</v>
      </c>
      <c r="X20">
        <v>62.829744216527452</v>
      </c>
      <c r="Y20">
        <v>0</v>
      </c>
      <c r="Z20">
        <v>5.5254483447272715</v>
      </c>
      <c r="AA20">
        <v>17.859630115189876</v>
      </c>
      <c r="AB20">
        <v>20.86845726149788</v>
      </c>
      <c r="AC20">
        <v>14.964216560574719</v>
      </c>
      <c r="AD20">
        <v>18.696052997789899</v>
      </c>
      <c r="AE20">
        <v>25.420161495340238</v>
      </c>
      <c r="AF20">
        <v>0</v>
      </c>
      <c r="AG20">
        <v>30.592624351476353</v>
      </c>
      <c r="AH20">
        <v>77.2133116704331</v>
      </c>
      <c r="AI20">
        <v>7.2101800073865459</v>
      </c>
      <c r="AJ20">
        <v>0</v>
      </c>
      <c r="AK20">
        <v>29.401874460535044</v>
      </c>
      <c r="AL20">
        <v>55.195696081583471</v>
      </c>
      <c r="AM20">
        <v>0</v>
      </c>
      <c r="AN20">
        <v>6.5020017503693392E-2</v>
      </c>
      <c r="AO20">
        <v>4.1107007447999999</v>
      </c>
      <c r="AP20">
        <v>2.7137009199668598</v>
      </c>
      <c r="AQ20">
        <v>0</v>
      </c>
      <c r="AR20">
        <v>15.436839814311588</v>
      </c>
      <c r="AS20">
        <v>16.267663543878491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3.968138785093168</v>
      </c>
      <c r="AZ20">
        <v>4.7017976190476185</v>
      </c>
      <c r="BA20">
        <v>3.2087169861751152</v>
      </c>
      <c r="BB20">
        <v>2.459499435203095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995.9696426877606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273.49097242218699</v>
      </c>
      <c r="L21">
        <v>7.0002418797512087</v>
      </c>
      <c r="M21">
        <v>63.773080195449054</v>
      </c>
      <c r="N21">
        <v>25.252828433476395</v>
      </c>
      <c r="O21">
        <v>73.949230452731868</v>
      </c>
      <c r="P21">
        <v>26.260663356103411</v>
      </c>
      <c r="Q21">
        <v>5.7911343286999175</v>
      </c>
      <c r="R21">
        <v>10.849130360889635</v>
      </c>
      <c r="S21">
        <v>6.7520906879194635</v>
      </c>
      <c r="T21">
        <v>0.80982180000000015</v>
      </c>
      <c r="U21">
        <v>59.55946233439586</v>
      </c>
      <c r="V21">
        <v>4.9981063348416281</v>
      </c>
      <c r="W21">
        <v>10.6116114630662</v>
      </c>
      <c r="X21">
        <v>33.759930860780983</v>
      </c>
      <c r="Y21">
        <v>0</v>
      </c>
      <c r="Z21">
        <v>5.5254483447272715</v>
      </c>
      <c r="AA21">
        <v>17.859630115189876</v>
      </c>
      <c r="AB21">
        <v>20.86845726149788</v>
      </c>
      <c r="AC21">
        <v>14.964216560574719</v>
      </c>
      <c r="AD21">
        <v>18.696052997789899</v>
      </c>
      <c r="AE21">
        <v>25.420161495340238</v>
      </c>
      <c r="AF21">
        <v>0</v>
      </c>
      <c r="AG21">
        <v>30.592624351476353</v>
      </c>
      <c r="AH21">
        <v>77.2133116704331</v>
      </c>
      <c r="AI21">
        <v>7.2101800073865459</v>
      </c>
      <c r="AJ21">
        <v>0</v>
      </c>
      <c r="AK21">
        <v>29.401874460535044</v>
      </c>
      <c r="AL21">
        <v>55.195696081583471</v>
      </c>
      <c r="AM21">
        <v>0</v>
      </c>
      <c r="AN21">
        <v>6.5020017503693392E-2</v>
      </c>
      <c r="AO21">
        <v>4.1107007447999999</v>
      </c>
      <c r="AP21">
        <v>2.7137009199668598</v>
      </c>
      <c r="AQ21">
        <v>0</v>
      </c>
      <c r="AR21">
        <v>15.436839814311588</v>
      </c>
      <c r="AS21">
        <v>16.267663543878491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3.968138785093168</v>
      </c>
      <c r="AZ21">
        <v>4.7017976190476185</v>
      </c>
      <c r="BA21">
        <v>3.2087169861751152</v>
      </c>
      <c r="BB21">
        <v>2.459499435203095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958.73803612280676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273.49097242218699</v>
      </c>
      <c r="L22">
        <v>7.0002418797512087</v>
      </c>
      <c r="M22">
        <v>63.773080195449054</v>
      </c>
      <c r="N22">
        <v>25.252828433476395</v>
      </c>
      <c r="O22">
        <v>73.949230452731868</v>
      </c>
      <c r="P22">
        <v>26.260663356103411</v>
      </c>
      <c r="Q22">
        <v>5.7911343286999175</v>
      </c>
      <c r="R22">
        <v>10.849130360889635</v>
      </c>
      <c r="S22">
        <v>6.7520906879194635</v>
      </c>
      <c r="T22">
        <v>0.80982180000000015</v>
      </c>
      <c r="U22">
        <v>59.55946233439586</v>
      </c>
      <c r="V22">
        <v>4.9981063348416281</v>
      </c>
      <c r="W22">
        <v>10.6116114630662</v>
      </c>
      <c r="X22">
        <v>33.759930860780983</v>
      </c>
      <c r="Y22">
        <v>0</v>
      </c>
      <c r="Z22">
        <v>5.5254483447272715</v>
      </c>
      <c r="AA22">
        <v>17.859630115189876</v>
      </c>
      <c r="AB22">
        <v>20.86845726149788</v>
      </c>
      <c r="AC22">
        <v>14.964216560574719</v>
      </c>
      <c r="AD22">
        <v>18.696052997789899</v>
      </c>
      <c r="AE22">
        <v>25.420161495340238</v>
      </c>
      <c r="AF22">
        <v>0</v>
      </c>
      <c r="AG22">
        <v>30.592624351476353</v>
      </c>
      <c r="AH22">
        <v>77.2133116704331</v>
      </c>
      <c r="AI22">
        <v>7.2101800073865459</v>
      </c>
      <c r="AJ22">
        <v>0</v>
      </c>
      <c r="AK22">
        <v>29.401874460535044</v>
      </c>
      <c r="AL22">
        <v>55.195696081583471</v>
      </c>
      <c r="AM22">
        <v>0</v>
      </c>
      <c r="AN22">
        <v>6.5020017503693392E-2</v>
      </c>
      <c r="AO22">
        <v>4.1107007447999999</v>
      </c>
      <c r="AP22">
        <v>2.7137009199668598</v>
      </c>
      <c r="AQ22">
        <v>0</v>
      </c>
      <c r="AR22">
        <v>15.436839814311588</v>
      </c>
      <c r="AS22">
        <v>16.267663543878491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3.968138785093168</v>
      </c>
      <c r="AZ22">
        <v>4.7017976190476185</v>
      </c>
      <c r="BA22">
        <v>3.2087169861751152</v>
      </c>
      <c r="BB22">
        <v>2.459499435203095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958.73803612280676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273.49097242218699</v>
      </c>
      <c r="L23">
        <v>7.0002418797512087</v>
      </c>
      <c r="M23">
        <v>34.728364723397384</v>
      </c>
      <c r="N23">
        <v>14.470108669251218</v>
      </c>
      <c r="O23">
        <v>39.558516388147481</v>
      </c>
      <c r="P23">
        <v>26.260663356103411</v>
      </c>
      <c r="Q23">
        <v>5.7911343286999175</v>
      </c>
      <c r="R23">
        <v>10.849130360889635</v>
      </c>
      <c r="S23">
        <v>6.7520906879194635</v>
      </c>
      <c r="T23">
        <v>0.80982180000000015</v>
      </c>
      <c r="U23">
        <v>59.55946233439586</v>
      </c>
      <c r="V23">
        <v>4.9981063348416281</v>
      </c>
      <c r="W23">
        <v>10.619630758732738</v>
      </c>
      <c r="X23">
        <v>33.990250097979413</v>
      </c>
      <c r="Y23">
        <v>0</v>
      </c>
      <c r="Z23">
        <v>5.5254483447272715</v>
      </c>
      <c r="AA23">
        <v>17.859630115189876</v>
      </c>
      <c r="AB23">
        <v>20.86845726149788</v>
      </c>
      <c r="AC23">
        <v>14.964216560574719</v>
      </c>
      <c r="AD23">
        <v>18.696052997789899</v>
      </c>
      <c r="AE23">
        <v>25.420161495340238</v>
      </c>
      <c r="AF23">
        <v>0</v>
      </c>
      <c r="AG23">
        <v>30.592624351476353</v>
      </c>
      <c r="AH23">
        <v>77.2133116704331</v>
      </c>
      <c r="AI23">
        <v>7.2101800073865459</v>
      </c>
      <c r="AJ23">
        <v>0</v>
      </c>
      <c r="AK23">
        <v>29.401874460535044</v>
      </c>
      <c r="AL23">
        <v>55.195696081583471</v>
      </c>
      <c r="AM23">
        <v>0</v>
      </c>
      <c r="AN23">
        <v>6.5020017503693392E-2</v>
      </c>
      <c r="AO23">
        <v>4.1107007447999999</v>
      </c>
      <c r="AP23">
        <v>2.7137009199668598</v>
      </c>
      <c r="AQ23">
        <v>0</v>
      </c>
      <c r="AR23">
        <v>15.436839814311588</v>
      </c>
      <c r="AS23">
        <v>16.267663543878491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3.968138785093168</v>
      </c>
      <c r="AZ23">
        <v>4.7017976190476185</v>
      </c>
      <c r="BA23">
        <v>3.2087169861751152</v>
      </c>
      <c r="BB23">
        <v>2.459499435203095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884.75822535481052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273.49097242218699</v>
      </c>
      <c r="L24">
        <v>7.0002418797512087</v>
      </c>
      <c r="M24">
        <v>34.728364723397384</v>
      </c>
      <c r="N24">
        <v>14.470108669251218</v>
      </c>
      <c r="O24">
        <v>39.558516388147481</v>
      </c>
      <c r="P24">
        <v>26.260663356103411</v>
      </c>
      <c r="Q24">
        <v>5.7911343286999175</v>
      </c>
      <c r="R24">
        <v>10.849130360889635</v>
      </c>
      <c r="S24">
        <v>6.7520906879194635</v>
      </c>
      <c r="T24">
        <v>0.80982180000000015</v>
      </c>
      <c r="U24">
        <v>59.55946233439586</v>
      </c>
      <c r="V24">
        <v>4.9981063348416281</v>
      </c>
      <c r="W24">
        <v>10.619630758732738</v>
      </c>
      <c r="X24">
        <v>33.990250097979413</v>
      </c>
      <c r="Y24">
        <v>0</v>
      </c>
      <c r="Z24">
        <v>5.5254483447272715</v>
      </c>
      <c r="AA24">
        <v>17.859630115189876</v>
      </c>
      <c r="AB24">
        <v>20.86845726149788</v>
      </c>
      <c r="AC24">
        <v>14.964216560574719</v>
      </c>
      <c r="AD24">
        <v>14.02204008220599</v>
      </c>
      <c r="AE24">
        <v>25.420161495340238</v>
      </c>
      <c r="AF24">
        <v>0</v>
      </c>
      <c r="AG24">
        <v>30.592624351476353</v>
      </c>
      <c r="AH24">
        <v>77.2133116704331</v>
      </c>
      <c r="AI24">
        <v>3.2773552370440746</v>
      </c>
      <c r="AJ24">
        <v>0</v>
      </c>
      <c r="AK24">
        <v>29.401874460535044</v>
      </c>
      <c r="AL24">
        <v>55.195696081583471</v>
      </c>
      <c r="AM24">
        <v>0</v>
      </c>
      <c r="AN24">
        <v>6.5020017503693392E-2</v>
      </c>
      <c r="AO24">
        <v>4.1107007447999999</v>
      </c>
      <c r="AP24">
        <v>2.7137009199668598</v>
      </c>
      <c r="AQ24">
        <v>0</v>
      </c>
      <c r="AR24">
        <v>15.436839814311588</v>
      </c>
      <c r="AS24">
        <v>16.267663543878491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3.968138785093168</v>
      </c>
      <c r="AZ24">
        <v>4.7017976190476185</v>
      </c>
      <c r="BA24">
        <v>3.2087169861751152</v>
      </c>
      <c r="BB24">
        <v>2.459499435203095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876.15138766888413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273.49097242218699</v>
      </c>
      <c r="L25">
        <v>7.0002418797512087</v>
      </c>
      <c r="M25">
        <v>34.728364723397384</v>
      </c>
      <c r="N25">
        <v>14.470108669251218</v>
      </c>
      <c r="O25">
        <v>39.558516388147481</v>
      </c>
      <c r="P25">
        <v>26.260663356103411</v>
      </c>
      <c r="Q25">
        <v>5.7911343286999175</v>
      </c>
      <c r="R25">
        <v>10.849130360889635</v>
      </c>
      <c r="S25">
        <v>6.7520906879194635</v>
      </c>
      <c r="T25">
        <v>0.80982180000000015</v>
      </c>
      <c r="U25">
        <v>59.55946233439586</v>
      </c>
      <c r="V25">
        <v>4.9981063348416281</v>
      </c>
      <c r="W25">
        <v>10.619630758732738</v>
      </c>
      <c r="X25">
        <v>33.990250097979413</v>
      </c>
      <c r="Y25">
        <v>0</v>
      </c>
      <c r="Z25">
        <v>5.5254483447272715</v>
      </c>
      <c r="AA25">
        <v>17.859630115189876</v>
      </c>
      <c r="AB25">
        <v>20.86845726149788</v>
      </c>
      <c r="AC25">
        <v>14.964216560574719</v>
      </c>
      <c r="AD25">
        <v>9.3507301260540263</v>
      </c>
      <c r="AE25">
        <v>25.420161495340238</v>
      </c>
      <c r="AF25">
        <v>0</v>
      </c>
      <c r="AG25">
        <v>30.592624351476353</v>
      </c>
      <c r="AH25">
        <v>77.2133116704331</v>
      </c>
      <c r="AI25">
        <v>4.5882965302738361</v>
      </c>
      <c r="AJ25">
        <v>0</v>
      </c>
      <c r="AK25">
        <v>29.401874460535044</v>
      </c>
      <c r="AL25">
        <v>55.195696081583471</v>
      </c>
      <c r="AM25">
        <v>0</v>
      </c>
      <c r="AN25">
        <v>6.5020017503693392E-2</v>
      </c>
      <c r="AO25">
        <v>3.7370008368000005</v>
      </c>
      <c r="AP25">
        <v>2.7137009199668598</v>
      </c>
      <c r="AQ25">
        <v>0</v>
      </c>
      <c r="AR25">
        <v>15.436839814311588</v>
      </c>
      <c r="AS25">
        <v>16.267663543878491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3.968138785093168</v>
      </c>
      <c r="AZ25">
        <v>4.7017976190476185</v>
      </c>
      <c r="BA25">
        <v>3.2087169861751152</v>
      </c>
      <c r="BB25">
        <v>2.459499435203095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872.41731909796192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273.49097242218699</v>
      </c>
      <c r="L26">
        <v>7.0002418797512087</v>
      </c>
      <c r="M26">
        <v>34.728364723397384</v>
      </c>
      <c r="N26">
        <v>14.470108669251218</v>
      </c>
      <c r="O26">
        <v>39.558516388147481</v>
      </c>
      <c r="P26">
        <v>26.260663356103411</v>
      </c>
      <c r="Q26">
        <v>5.7911343286999175</v>
      </c>
      <c r="R26">
        <v>10.849130360889635</v>
      </c>
      <c r="S26">
        <v>6.7520906879194635</v>
      </c>
      <c r="T26">
        <v>0.80982180000000015</v>
      </c>
      <c r="U26">
        <v>59.55946233439586</v>
      </c>
      <c r="V26">
        <v>4.9981063348416281</v>
      </c>
      <c r="W26">
        <v>10.619630758732738</v>
      </c>
      <c r="X26">
        <v>33.990250097979413</v>
      </c>
      <c r="Y26">
        <v>0</v>
      </c>
      <c r="Z26">
        <v>5.5254483447272715</v>
      </c>
      <c r="AA26">
        <v>17.859630115189876</v>
      </c>
      <c r="AB26">
        <v>20.86845726149788</v>
      </c>
      <c r="AC26">
        <v>14.964216560574719</v>
      </c>
      <c r="AD26">
        <v>4.6740133607353309</v>
      </c>
      <c r="AE26">
        <v>25.420161495340238</v>
      </c>
      <c r="AF26">
        <v>0</v>
      </c>
      <c r="AG26">
        <v>30.592624351476353</v>
      </c>
      <c r="AH26">
        <v>77.2133116704331</v>
      </c>
      <c r="AI26">
        <v>34.084488319751387</v>
      </c>
      <c r="AJ26">
        <v>0</v>
      </c>
      <c r="AK26">
        <v>29.401874460535044</v>
      </c>
      <c r="AL26">
        <v>55.195696081583471</v>
      </c>
      <c r="AM26">
        <v>0</v>
      </c>
      <c r="AN26">
        <v>6.5020017503693392E-2</v>
      </c>
      <c r="AO26">
        <v>3.7370008368000005</v>
      </c>
      <c r="AP26">
        <v>2.7137009199668598</v>
      </c>
      <c r="AQ26">
        <v>0</v>
      </c>
      <c r="AR26">
        <v>15.436839814311588</v>
      </c>
      <c r="AS26">
        <v>16.267663543878491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3.968138785093168</v>
      </c>
      <c r="AZ26">
        <v>4.7017976190476185</v>
      </c>
      <c r="BA26">
        <v>3.2087169861751152</v>
      </c>
      <c r="BB26">
        <v>2.459499435203095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897.23679412212073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273.49097242218699</v>
      </c>
      <c r="L27">
        <v>7.0002418797512087</v>
      </c>
      <c r="M27">
        <v>63.785619038245962</v>
      </c>
      <c r="N27">
        <v>25.263549488114389</v>
      </c>
      <c r="O27">
        <v>73.949230452731868</v>
      </c>
      <c r="P27">
        <v>26.262745138846089</v>
      </c>
      <c r="Q27">
        <v>5.7908122826948478</v>
      </c>
      <c r="R27">
        <v>10.608787637996546</v>
      </c>
      <c r="S27">
        <v>6.2817839743290547</v>
      </c>
      <c r="T27">
        <v>0.80982180000000015</v>
      </c>
      <c r="U27">
        <v>59.55946233439586</v>
      </c>
      <c r="V27">
        <v>4.8185015544041452</v>
      </c>
      <c r="W27">
        <v>10.614152539774372</v>
      </c>
      <c r="X27">
        <v>33.770002678033308</v>
      </c>
      <c r="Y27">
        <v>0</v>
      </c>
      <c r="Z27">
        <v>5.5254483447272715</v>
      </c>
      <c r="AA27">
        <v>17.859630115189876</v>
      </c>
      <c r="AB27">
        <v>20.86845726149788</v>
      </c>
      <c r="AC27">
        <v>14.964216560574719</v>
      </c>
      <c r="AD27">
        <v>0</v>
      </c>
      <c r="AE27">
        <v>25.420161495340238</v>
      </c>
      <c r="AF27">
        <v>0</v>
      </c>
      <c r="AG27">
        <v>30.592624351476353</v>
      </c>
      <c r="AH27">
        <v>77.2133116704331</v>
      </c>
      <c r="AI27">
        <v>34.084488319751387</v>
      </c>
      <c r="AJ27">
        <v>0</v>
      </c>
      <c r="AK27">
        <v>29.401874460535044</v>
      </c>
      <c r="AL27">
        <v>55.195696081583471</v>
      </c>
      <c r="AM27">
        <v>0</v>
      </c>
      <c r="AN27">
        <v>6.5020017503693392E-2</v>
      </c>
      <c r="AO27">
        <v>3.114167364</v>
      </c>
      <c r="AP27">
        <v>5.1560314844241919</v>
      </c>
      <c r="AQ27">
        <v>0</v>
      </c>
      <c r="AR27">
        <v>15.436839814311588</v>
      </c>
      <c r="AS27">
        <v>16.267663543878491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3.968138785093168</v>
      </c>
      <c r="AZ27">
        <v>4.7017976190476185</v>
      </c>
      <c r="BA27">
        <v>3.2087169861751152</v>
      </c>
      <c r="BB27">
        <v>2.459499435203095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967.50946693225092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273.49097242218699</v>
      </c>
      <c r="L28">
        <v>7.0002418797512087</v>
      </c>
      <c r="M28">
        <v>63.785619038245962</v>
      </c>
      <c r="N28">
        <v>25.263549488114389</v>
      </c>
      <c r="O28">
        <v>73.949230452731868</v>
      </c>
      <c r="P28">
        <v>26.262745138846089</v>
      </c>
      <c r="Q28">
        <v>5.7908122826948478</v>
      </c>
      <c r="R28">
        <v>10.608787637996546</v>
      </c>
      <c r="S28">
        <v>6.7506295602605864</v>
      </c>
      <c r="T28">
        <v>0.80982180000000015</v>
      </c>
      <c r="U28">
        <v>59.55946233439586</v>
      </c>
      <c r="V28">
        <v>4.8185015544041452</v>
      </c>
      <c r="W28">
        <v>10.614152539774372</v>
      </c>
      <c r="X28">
        <v>33.770002678033308</v>
      </c>
      <c r="Y28">
        <v>0</v>
      </c>
      <c r="Z28">
        <v>5.5254483447272715</v>
      </c>
      <c r="AA28">
        <v>17.859630115189876</v>
      </c>
      <c r="AB28">
        <v>20.86845726149788</v>
      </c>
      <c r="AC28">
        <v>14.964216560574719</v>
      </c>
      <c r="AD28">
        <v>0</v>
      </c>
      <c r="AE28">
        <v>25.420161495340238</v>
      </c>
      <c r="AF28">
        <v>0</v>
      </c>
      <c r="AG28">
        <v>30.592624351476353</v>
      </c>
      <c r="AH28">
        <v>77.2133116704331</v>
      </c>
      <c r="AI28">
        <v>34.084488319751387</v>
      </c>
      <c r="AJ28">
        <v>0</v>
      </c>
      <c r="AK28">
        <v>29.401874460535044</v>
      </c>
      <c r="AL28">
        <v>55.195696081583471</v>
      </c>
      <c r="AM28">
        <v>0</v>
      </c>
      <c r="AN28">
        <v>6.5020017503693392E-2</v>
      </c>
      <c r="AO28">
        <v>3.114167364</v>
      </c>
      <c r="AP28">
        <v>5.1560314844241919</v>
      </c>
      <c r="AQ28">
        <v>0</v>
      </c>
      <c r="AR28">
        <v>15.436839814311588</v>
      </c>
      <c r="AS28">
        <v>16.267663543878491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3.968138785093168</v>
      </c>
      <c r="AZ28">
        <v>4.7017976190476185</v>
      </c>
      <c r="BA28">
        <v>3.2087169861751152</v>
      </c>
      <c r="BB28">
        <v>2.459499435203095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967.97831251818241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273.49097242218699</v>
      </c>
      <c r="L29">
        <v>7.0002418797512087</v>
      </c>
      <c r="M29">
        <v>63.785619038245962</v>
      </c>
      <c r="N29">
        <v>25.263549488114389</v>
      </c>
      <c r="O29">
        <v>73.949230452731868</v>
      </c>
      <c r="P29">
        <v>26.262745138846089</v>
      </c>
      <c r="Q29">
        <v>5.7908122826948478</v>
      </c>
      <c r="R29">
        <v>10.608787637996546</v>
      </c>
      <c r="S29">
        <v>6.7506295602605864</v>
      </c>
      <c r="T29">
        <v>0.80982180000000015</v>
      </c>
      <c r="U29">
        <v>59.55946233439586</v>
      </c>
      <c r="V29">
        <v>4.8195100229153409</v>
      </c>
      <c r="W29">
        <v>10.614152539774372</v>
      </c>
      <c r="X29">
        <v>33.770002678033308</v>
      </c>
      <c r="Y29">
        <v>0</v>
      </c>
      <c r="Z29">
        <v>5.5254483447272715</v>
      </c>
      <c r="AA29">
        <v>17.859630115189876</v>
      </c>
      <c r="AB29">
        <v>20.86845726149788</v>
      </c>
      <c r="AC29">
        <v>14.964216560574719</v>
      </c>
      <c r="AD29">
        <v>0</v>
      </c>
      <c r="AE29">
        <v>25.420161495340238</v>
      </c>
      <c r="AF29">
        <v>0</v>
      </c>
      <c r="AG29">
        <v>30.592624351476353</v>
      </c>
      <c r="AH29">
        <v>77.2133116704331</v>
      </c>
      <c r="AI29">
        <v>34.084488319751387</v>
      </c>
      <c r="AJ29">
        <v>0</v>
      </c>
      <c r="AK29">
        <v>29.401874460535044</v>
      </c>
      <c r="AL29">
        <v>55.195696081583471</v>
      </c>
      <c r="AM29">
        <v>0</v>
      </c>
      <c r="AN29">
        <v>6.5020017503693392E-2</v>
      </c>
      <c r="AO29">
        <v>2.2422003263999999</v>
      </c>
      <c r="AP29">
        <v>5.1560314844241919</v>
      </c>
      <c r="AQ29">
        <v>0</v>
      </c>
      <c r="AR29">
        <v>15.436839814311588</v>
      </c>
      <c r="AS29">
        <v>16.267663543878491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3.968138785093168</v>
      </c>
      <c r="AZ29">
        <v>4.7017976190476185</v>
      </c>
      <c r="BA29">
        <v>3.2087169861751152</v>
      </c>
      <c r="BB29">
        <v>2.459499435203095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967.10735394909364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273.49097242218699</v>
      </c>
      <c r="L30">
        <v>7.0002418797512087</v>
      </c>
      <c r="M30">
        <v>63.785619038245962</v>
      </c>
      <c r="N30">
        <v>25.263549488114389</v>
      </c>
      <c r="O30">
        <v>73.949230452731868</v>
      </c>
      <c r="P30">
        <v>26.262745138846089</v>
      </c>
      <c r="Q30">
        <v>5.7908122826948478</v>
      </c>
      <c r="R30">
        <v>10.608787637996546</v>
      </c>
      <c r="S30">
        <v>6.7506295602605864</v>
      </c>
      <c r="T30">
        <v>0.80982180000000015</v>
      </c>
      <c r="U30">
        <v>59.55946233439586</v>
      </c>
      <c r="V30">
        <v>4.8195100229153409</v>
      </c>
      <c r="W30">
        <v>10.614152539774372</v>
      </c>
      <c r="X30">
        <v>33.770002678033308</v>
      </c>
      <c r="Y30">
        <v>0</v>
      </c>
      <c r="Z30">
        <v>5.5254483447272715</v>
      </c>
      <c r="AA30">
        <v>17.859630115189876</v>
      </c>
      <c r="AB30">
        <v>20.86845726149788</v>
      </c>
      <c r="AC30">
        <v>14.964216560574719</v>
      </c>
      <c r="AD30">
        <v>0</v>
      </c>
      <c r="AE30">
        <v>25.420161495340238</v>
      </c>
      <c r="AF30">
        <v>0</v>
      </c>
      <c r="AG30">
        <v>30.592624351476353</v>
      </c>
      <c r="AH30">
        <v>77.2133116704331</v>
      </c>
      <c r="AI30">
        <v>34.084488319751387</v>
      </c>
      <c r="AJ30">
        <v>0</v>
      </c>
      <c r="AK30">
        <v>29.401874460535044</v>
      </c>
      <c r="AL30">
        <v>55.195696081583471</v>
      </c>
      <c r="AM30">
        <v>0</v>
      </c>
      <c r="AN30">
        <v>6.5020017503693392E-2</v>
      </c>
      <c r="AO30">
        <v>2.2422003263999999</v>
      </c>
      <c r="AP30">
        <v>2.7137009199668598</v>
      </c>
      <c r="AQ30">
        <v>0</v>
      </c>
      <c r="AR30">
        <v>15.436839814311588</v>
      </c>
      <c r="AS30">
        <v>16.267663543878491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3.968138785093168</v>
      </c>
      <c r="AZ30">
        <v>4.7017976190476185</v>
      </c>
      <c r="BA30">
        <v>3.2087169861751152</v>
      </c>
      <c r="BB30">
        <v>2.459499435203095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964.66502338463636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273.49097242218699</v>
      </c>
      <c r="L31">
        <v>7.0002418797512087</v>
      </c>
      <c r="M31">
        <v>63.785619038245962</v>
      </c>
      <c r="N31">
        <v>25.263549488114389</v>
      </c>
      <c r="O31">
        <v>73.949230452731868</v>
      </c>
      <c r="P31">
        <v>26.262745138846089</v>
      </c>
      <c r="Q31">
        <v>5.7911343286999175</v>
      </c>
      <c r="R31">
        <v>10.849130360889635</v>
      </c>
      <c r="S31">
        <v>6.7520906879194635</v>
      </c>
      <c r="T31">
        <v>0.80982180000000015</v>
      </c>
      <c r="U31">
        <v>59.55946233439586</v>
      </c>
      <c r="V31">
        <v>4.8253859734375002</v>
      </c>
      <c r="W31">
        <v>10.6116114630662</v>
      </c>
      <c r="X31">
        <v>33.768316517830613</v>
      </c>
      <c r="Y31">
        <v>0</v>
      </c>
      <c r="Z31">
        <v>5.5254483447272715</v>
      </c>
      <c r="AA31">
        <v>17.859630115189876</v>
      </c>
      <c r="AB31">
        <v>20.86845726149788</v>
      </c>
      <c r="AC31">
        <v>14.964216560574719</v>
      </c>
      <c r="AD31">
        <v>0</v>
      </c>
      <c r="AE31">
        <v>25.420161495340238</v>
      </c>
      <c r="AF31">
        <v>0</v>
      </c>
      <c r="AG31">
        <v>30.592624351476353</v>
      </c>
      <c r="AH31">
        <v>77.2133116704331</v>
      </c>
      <c r="AI31">
        <v>34.084488319751387</v>
      </c>
      <c r="AJ31">
        <v>0</v>
      </c>
      <c r="AK31">
        <v>29.401874460535044</v>
      </c>
      <c r="AL31">
        <v>55.195696081583471</v>
      </c>
      <c r="AM31">
        <v>0</v>
      </c>
      <c r="AN31">
        <v>6.5020017503693392E-2</v>
      </c>
      <c r="AO31">
        <v>2.3667671088</v>
      </c>
      <c r="AP31">
        <v>2.7137009199668598</v>
      </c>
      <c r="AQ31">
        <v>0</v>
      </c>
      <c r="AR31">
        <v>15.436839814311588</v>
      </c>
      <c r="AS31">
        <v>16.267663543878491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3.968138785093168</v>
      </c>
      <c r="AZ31">
        <v>4.7017976190476185</v>
      </c>
      <c r="BA31">
        <v>3.2087169861751152</v>
      </c>
      <c r="BB31">
        <v>2.459499435203095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965.03336477720472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273.49097242218699</v>
      </c>
      <c r="L32">
        <v>7.0002418797512087</v>
      </c>
      <c r="M32">
        <v>63.785619038245962</v>
      </c>
      <c r="N32">
        <v>25.263549488114389</v>
      </c>
      <c r="O32">
        <v>73.949230452731868</v>
      </c>
      <c r="P32">
        <v>26.262745138846089</v>
      </c>
      <c r="Q32">
        <v>5.7911343286999175</v>
      </c>
      <c r="R32">
        <v>10.849130360889635</v>
      </c>
      <c r="S32">
        <v>6.7520906879194635</v>
      </c>
      <c r="T32">
        <v>0.80982180000000015</v>
      </c>
      <c r="U32">
        <v>59.55946233439586</v>
      </c>
      <c r="V32">
        <v>4.8253859734375002</v>
      </c>
      <c r="W32">
        <v>10.6116114630662</v>
      </c>
      <c r="X32">
        <v>33.768316517830613</v>
      </c>
      <c r="Y32">
        <v>0</v>
      </c>
      <c r="Z32">
        <v>5.5254483447272715</v>
      </c>
      <c r="AA32">
        <v>17.859630115189876</v>
      </c>
      <c r="AB32">
        <v>20.86845726149788</v>
      </c>
      <c r="AC32">
        <v>14.964216560574719</v>
      </c>
      <c r="AD32">
        <v>0</v>
      </c>
      <c r="AE32">
        <v>25.420161495340238</v>
      </c>
      <c r="AF32">
        <v>0</v>
      </c>
      <c r="AG32">
        <v>30.592624351476353</v>
      </c>
      <c r="AH32">
        <v>77.2133116704331</v>
      </c>
      <c r="AI32">
        <v>3.9328256609956589</v>
      </c>
      <c r="AJ32">
        <v>0</v>
      </c>
      <c r="AK32">
        <v>29.401874460535044</v>
      </c>
      <c r="AL32">
        <v>55.195696081583471</v>
      </c>
      <c r="AM32">
        <v>0</v>
      </c>
      <c r="AN32">
        <v>6.5020017503693392E-2</v>
      </c>
      <c r="AO32">
        <v>2.3667671088</v>
      </c>
      <c r="AP32">
        <v>2.7137009199668598</v>
      </c>
      <c r="AQ32">
        <v>0</v>
      </c>
      <c r="AR32">
        <v>15.436839814311588</v>
      </c>
      <c r="AS32">
        <v>16.267663543878491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3.968138785093168</v>
      </c>
      <c r="AZ32">
        <v>4.7017976190476185</v>
      </c>
      <c r="BA32">
        <v>3.2087169861751152</v>
      </c>
      <c r="BB32">
        <v>2.459499435203095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934.88170211844897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273.49097242218699</v>
      </c>
      <c r="L33">
        <v>7.0002418797512087</v>
      </c>
      <c r="M33">
        <v>63.785619038245962</v>
      </c>
      <c r="N33">
        <v>25.263549488114389</v>
      </c>
      <c r="O33">
        <v>73.949230452731868</v>
      </c>
      <c r="P33">
        <v>26.262745138846089</v>
      </c>
      <c r="Q33">
        <v>5.7911343286999175</v>
      </c>
      <c r="R33">
        <v>10.849130360889635</v>
      </c>
      <c r="S33">
        <v>6.7520906879194635</v>
      </c>
      <c r="T33">
        <v>0.80982180000000015</v>
      </c>
      <c r="U33">
        <v>59.55946233439586</v>
      </c>
      <c r="V33">
        <v>4.8253859734375002</v>
      </c>
      <c r="W33">
        <v>10.6116114630662</v>
      </c>
      <c r="X33">
        <v>33.768316517830613</v>
      </c>
      <c r="Y33">
        <v>0</v>
      </c>
      <c r="Z33">
        <v>5.5254483447272715</v>
      </c>
      <c r="AA33">
        <v>17.859630115189876</v>
      </c>
      <c r="AB33">
        <v>20.86845726149788</v>
      </c>
      <c r="AC33">
        <v>14.964216560574719</v>
      </c>
      <c r="AD33">
        <v>0</v>
      </c>
      <c r="AE33">
        <v>25.420161495340238</v>
      </c>
      <c r="AF33">
        <v>0</v>
      </c>
      <c r="AG33">
        <v>30.592624351476353</v>
      </c>
      <c r="AH33">
        <v>77.2133116704331</v>
      </c>
      <c r="AI33">
        <v>1.8353187011748529</v>
      </c>
      <c r="AJ33">
        <v>0</v>
      </c>
      <c r="AK33">
        <v>29.401874460535044</v>
      </c>
      <c r="AL33">
        <v>56.031994959208262</v>
      </c>
      <c r="AM33">
        <v>0</v>
      </c>
      <c r="AN33">
        <v>6.5020017503693392E-2</v>
      </c>
      <c r="AO33">
        <v>2.3667671088</v>
      </c>
      <c r="AP33">
        <v>5.1560314844241919</v>
      </c>
      <c r="AQ33">
        <v>0</v>
      </c>
      <c r="AR33">
        <v>15.436839814311588</v>
      </c>
      <c r="AS33">
        <v>16.267663543878491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3.968138785093168</v>
      </c>
      <c r="AZ33">
        <v>4.7017976190476185</v>
      </c>
      <c r="BA33">
        <v>3.2087169861751152</v>
      </c>
      <c r="BB33">
        <v>2.459499435203095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936.06282460071031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273.49097242218699</v>
      </c>
      <c r="L34">
        <v>7.0002418797512087</v>
      </c>
      <c r="M34">
        <v>63.785619038245962</v>
      </c>
      <c r="N34">
        <v>25.263549488114389</v>
      </c>
      <c r="O34">
        <v>73.949230452731868</v>
      </c>
      <c r="P34">
        <v>26.262745138846089</v>
      </c>
      <c r="Q34">
        <v>5.7911343286999175</v>
      </c>
      <c r="R34">
        <v>10.849130360889635</v>
      </c>
      <c r="S34">
        <v>6.7520906879194635</v>
      </c>
      <c r="T34">
        <v>0.80982180000000015</v>
      </c>
      <c r="U34">
        <v>59.55946233439586</v>
      </c>
      <c r="V34">
        <v>4.8253859734375002</v>
      </c>
      <c r="W34">
        <v>10.6116114630662</v>
      </c>
      <c r="X34">
        <v>33.768316517830613</v>
      </c>
      <c r="Y34">
        <v>0</v>
      </c>
      <c r="Z34">
        <v>5.5254483447272715</v>
      </c>
      <c r="AA34">
        <v>17.859630115189876</v>
      </c>
      <c r="AB34">
        <v>20.86845726149788</v>
      </c>
      <c r="AC34">
        <v>14.964216560574719</v>
      </c>
      <c r="AD34">
        <v>0</v>
      </c>
      <c r="AE34">
        <v>25.420161495340238</v>
      </c>
      <c r="AF34">
        <v>0</v>
      </c>
      <c r="AG34">
        <v>30.592624351476353</v>
      </c>
      <c r="AH34">
        <v>77.2133116704331</v>
      </c>
      <c r="AI34">
        <v>7.2101800073865459</v>
      </c>
      <c r="AJ34">
        <v>0</v>
      </c>
      <c r="AK34">
        <v>29.401874460535044</v>
      </c>
      <c r="AL34">
        <v>56.031994959208262</v>
      </c>
      <c r="AM34">
        <v>0</v>
      </c>
      <c r="AN34">
        <v>6.5020017503693392E-2</v>
      </c>
      <c r="AO34">
        <v>2.7404674560000002</v>
      </c>
      <c r="AP34">
        <v>5.1560314844241919</v>
      </c>
      <c r="AQ34">
        <v>0</v>
      </c>
      <c r="AR34">
        <v>15.436839814311588</v>
      </c>
      <c r="AS34">
        <v>16.267663543878491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3.968138785093168</v>
      </c>
      <c r="AZ34">
        <v>4.7017976190476185</v>
      </c>
      <c r="BA34">
        <v>3.2087169861751152</v>
      </c>
      <c r="BB34">
        <v>2.459499435203095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941.811386254122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273.49097242218699</v>
      </c>
      <c r="L35">
        <v>7.0002418797512087</v>
      </c>
      <c r="M35">
        <v>63.785619038245962</v>
      </c>
      <c r="N35">
        <v>25.263549488114389</v>
      </c>
      <c r="O35">
        <v>73.949230452731868</v>
      </c>
      <c r="P35">
        <v>26.262745138846089</v>
      </c>
      <c r="Q35">
        <v>5.7911343286999175</v>
      </c>
      <c r="R35">
        <v>10.849130360889635</v>
      </c>
      <c r="S35">
        <v>6.7520906879194635</v>
      </c>
      <c r="T35">
        <v>0.80982180000000015</v>
      </c>
      <c r="U35">
        <v>59.899429537935823</v>
      </c>
      <c r="V35">
        <v>4.8253859734375002</v>
      </c>
      <c r="W35">
        <v>10.6116114630662</v>
      </c>
      <c r="X35">
        <v>62.829744216527452</v>
      </c>
      <c r="Y35">
        <v>0</v>
      </c>
      <c r="Z35">
        <v>5.5254483447272715</v>
      </c>
      <c r="AA35">
        <v>17.859630115189876</v>
      </c>
      <c r="AB35">
        <v>20.86845726149788</v>
      </c>
      <c r="AC35">
        <v>14.964216560574719</v>
      </c>
      <c r="AD35">
        <v>0</v>
      </c>
      <c r="AE35">
        <v>25.420161495340238</v>
      </c>
      <c r="AF35">
        <v>0</v>
      </c>
      <c r="AG35">
        <v>30.592624351476353</v>
      </c>
      <c r="AH35">
        <v>77.2133116704331</v>
      </c>
      <c r="AI35">
        <v>7.8656513219913178</v>
      </c>
      <c r="AJ35">
        <v>0</v>
      </c>
      <c r="AK35">
        <v>29.401874460535044</v>
      </c>
      <c r="AL35">
        <v>56.031994959208262</v>
      </c>
      <c r="AM35">
        <v>0</v>
      </c>
      <c r="AN35">
        <v>6.5020017503693392E-2</v>
      </c>
      <c r="AO35">
        <v>2.7404674560000002</v>
      </c>
      <c r="AP35">
        <v>5.1560314844241919</v>
      </c>
      <c r="AQ35">
        <v>0</v>
      </c>
      <c r="AR35">
        <v>15.436839814311588</v>
      </c>
      <c r="AS35">
        <v>16.267663543878491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3.968138785093168</v>
      </c>
      <c r="AZ35">
        <v>4.7017976190476185</v>
      </c>
      <c r="BA35">
        <v>3.2087169861751152</v>
      </c>
      <c r="BB35">
        <v>2.459499435203095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971.86825247096363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273.49097242218699</v>
      </c>
      <c r="L36">
        <v>7.0002418797512087</v>
      </c>
      <c r="M36">
        <v>63.785619038245962</v>
      </c>
      <c r="N36">
        <v>25.263549488114389</v>
      </c>
      <c r="O36">
        <v>73.949230452731868</v>
      </c>
      <c r="P36">
        <v>26.262745138846089</v>
      </c>
      <c r="Q36">
        <v>5.7911343286999175</v>
      </c>
      <c r="R36">
        <v>10.849130360889635</v>
      </c>
      <c r="S36">
        <v>6.7520906879194635</v>
      </c>
      <c r="T36">
        <v>0.80982180000000015</v>
      </c>
      <c r="U36">
        <v>59.919617184781799</v>
      </c>
      <c r="V36">
        <v>4.8253859734375002</v>
      </c>
      <c r="W36">
        <v>10.6116114630662</v>
      </c>
      <c r="X36">
        <v>62.829744216527452</v>
      </c>
      <c r="Y36">
        <v>0</v>
      </c>
      <c r="Z36">
        <v>5.5254483447272715</v>
      </c>
      <c r="AA36">
        <v>17.859630115189876</v>
      </c>
      <c r="AB36">
        <v>20.86845726149788</v>
      </c>
      <c r="AC36">
        <v>14.964216560574719</v>
      </c>
      <c r="AD36">
        <v>0</v>
      </c>
      <c r="AE36">
        <v>25.420161495340238</v>
      </c>
      <c r="AF36">
        <v>0</v>
      </c>
      <c r="AG36">
        <v>30.592624351476353</v>
      </c>
      <c r="AH36">
        <v>77.2133116704331</v>
      </c>
      <c r="AI36">
        <v>7.8656513219913178</v>
      </c>
      <c r="AJ36">
        <v>0</v>
      </c>
      <c r="AK36">
        <v>29.401874460535044</v>
      </c>
      <c r="AL36">
        <v>56.031994959208262</v>
      </c>
      <c r="AM36">
        <v>0</v>
      </c>
      <c r="AN36">
        <v>6.5020017503693392E-2</v>
      </c>
      <c r="AO36">
        <v>2.7404674560000002</v>
      </c>
      <c r="AP36">
        <v>2.985070836288318</v>
      </c>
      <c r="AQ36">
        <v>0</v>
      </c>
      <c r="AR36">
        <v>15.436839814311588</v>
      </c>
      <c r="AS36">
        <v>16.267663543878491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3.968138785093168</v>
      </c>
      <c r="AZ36">
        <v>4.7017976190476185</v>
      </c>
      <c r="BA36">
        <v>3.2087169861751152</v>
      </c>
      <c r="BB36">
        <v>2.459499435203095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969.71747946967378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273.49097242218699</v>
      </c>
      <c r="L37">
        <v>7.0002418797512087</v>
      </c>
      <c r="M37">
        <v>63.785619038245962</v>
      </c>
      <c r="N37">
        <v>25.263549488114389</v>
      </c>
      <c r="O37">
        <v>73.949230452731868</v>
      </c>
      <c r="P37">
        <v>26.262745138846089</v>
      </c>
      <c r="Q37">
        <v>5.7911343286999175</v>
      </c>
      <c r="R37">
        <v>10.849130360889635</v>
      </c>
      <c r="S37">
        <v>6.7520906879194635</v>
      </c>
      <c r="T37">
        <v>0.80982180000000015</v>
      </c>
      <c r="U37">
        <v>59.919617184781799</v>
      </c>
      <c r="V37">
        <v>4.8253859734375002</v>
      </c>
      <c r="W37">
        <v>10.614152539774372</v>
      </c>
      <c r="X37">
        <v>62.831852555197088</v>
      </c>
      <c r="Y37">
        <v>0</v>
      </c>
      <c r="Z37">
        <v>5.5254483447272715</v>
      </c>
      <c r="AA37">
        <v>17.859630115189876</v>
      </c>
      <c r="AB37">
        <v>20.86845726149788</v>
      </c>
      <c r="AC37">
        <v>14.964216560574719</v>
      </c>
      <c r="AD37">
        <v>0</v>
      </c>
      <c r="AE37">
        <v>25.420161495340238</v>
      </c>
      <c r="AF37">
        <v>0</v>
      </c>
      <c r="AG37">
        <v>30.592624351476353</v>
      </c>
      <c r="AH37">
        <v>77.2133116704331</v>
      </c>
      <c r="AI37">
        <v>7.8656513219913178</v>
      </c>
      <c r="AJ37">
        <v>0</v>
      </c>
      <c r="AK37">
        <v>29.401874460535044</v>
      </c>
      <c r="AL37">
        <v>56.031994959208262</v>
      </c>
      <c r="AM37">
        <v>0</v>
      </c>
      <c r="AN37">
        <v>6.5020017503693392E-2</v>
      </c>
      <c r="AO37">
        <v>2.7404674560000002</v>
      </c>
      <c r="AP37">
        <v>2.985070836288318</v>
      </c>
      <c r="AQ37">
        <v>0</v>
      </c>
      <c r="AR37">
        <v>17.541863624999994</v>
      </c>
      <c r="AS37">
        <v>16.267663543878491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3.968138785093168</v>
      </c>
      <c r="AZ37">
        <v>4.7017976190476185</v>
      </c>
      <c r="BA37">
        <v>3.2087169861751152</v>
      </c>
      <c r="BB37">
        <v>2.459499435203095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971.82715269573998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273.49097242218699</v>
      </c>
      <c r="L38">
        <v>7.0002418797512087</v>
      </c>
      <c r="M38">
        <v>63.785619038245962</v>
      </c>
      <c r="N38">
        <v>25.263549488114389</v>
      </c>
      <c r="O38">
        <v>73.949230452731868</v>
      </c>
      <c r="P38">
        <v>26.262745138846089</v>
      </c>
      <c r="Q38">
        <v>5.7911343286999175</v>
      </c>
      <c r="R38">
        <v>10.849130360889635</v>
      </c>
      <c r="S38">
        <v>6.7520906879194635</v>
      </c>
      <c r="T38">
        <v>0.80982180000000015</v>
      </c>
      <c r="U38">
        <v>59.919617184781799</v>
      </c>
      <c r="V38">
        <v>4.8253859734375002</v>
      </c>
      <c r="W38">
        <v>10.614152539774372</v>
      </c>
      <c r="X38">
        <v>62.831852555197088</v>
      </c>
      <c r="Y38">
        <v>0</v>
      </c>
      <c r="Z38">
        <v>5.5254483447272715</v>
      </c>
      <c r="AA38">
        <v>17.859630115189876</v>
      </c>
      <c r="AB38">
        <v>20.86845726149788</v>
      </c>
      <c r="AC38">
        <v>14.964216560574719</v>
      </c>
      <c r="AD38">
        <v>0</v>
      </c>
      <c r="AE38">
        <v>25.420161495340238</v>
      </c>
      <c r="AF38">
        <v>0</v>
      </c>
      <c r="AG38">
        <v>30.592624351476353</v>
      </c>
      <c r="AH38">
        <v>77.2133116704331</v>
      </c>
      <c r="AI38">
        <v>7.8656513219913178</v>
      </c>
      <c r="AJ38">
        <v>0</v>
      </c>
      <c r="AK38">
        <v>29.401874460535044</v>
      </c>
      <c r="AL38">
        <v>56.031994959208262</v>
      </c>
      <c r="AM38">
        <v>0</v>
      </c>
      <c r="AN38">
        <v>6.5020017503693392E-2</v>
      </c>
      <c r="AO38">
        <v>2.7404674560000002</v>
      </c>
      <c r="AP38">
        <v>5.1560314844241919</v>
      </c>
      <c r="AQ38">
        <v>0</v>
      </c>
      <c r="AR38">
        <v>17.541863624999994</v>
      </c>
      <c r="AS38">
        <v>16.267663543878491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3.968138785093168</v>
      </c>
      <c r="AZ38">
        <v>4.7017976190476185</v>
      </c>
      <c r="BA38">
        <v>3.2087169861751152</v>
      </c>
      <c r="BB38">
        <v>2.459499435203095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973.99811334387584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273.49097242218699</v>
      </c>
      <c r="L39">
        <v>7.0002418797512087</v>
      </c>
      <c r="M39">
        <v>33.767330857306874</v>
      </c>
      <c r="N39">
        <v>25.263549488114389</v>
      </c>
      <c r="O39">
        <v>73.949230452731868</v>
      </c>
      <c r="P39">
        <v>26.262745138846089</v>
      </c>
      <c r="Q39">
        <v>5.7911343286999175</v>
      </c>
      <c r="R39">
        <v>10.849130360889635</v>
      </c>
      <c r="S39">
        <v>6.7520906879194635</v>
      </c>
      <c r="T39">
        <v>0.80982180000000015</v>
      </c>
      <c r="U39">
        <v>59.919617184781799</v>
      </c>
      <c r="V39">
        <v>4.8253859734375002</v>
      </c>
      <c r="W39">
        <v>10.614152539774372</v>
      </c>
      <c r="X39">
        <v>33.761342250726806</v>
      </c>
      <c r="Y39">
        <v>0</v>
      </c>
      <c r="Z39">
        <v>5.5254483447272715</v>
      </c>
      <c r="AA39">
        <v>17.859630115189876</v>
      </c>
      <c r="AB39">
        <v>20.86845726149788</v>
      </c>
      <c r="AC39">
        <v>14.964216560574719</v>
      </c>
      <c r="AD39">
        <v>0</v>
      </c>
      <c r="AE39">
        <v>25.420161495340238</v>
      </c>
      <c r="AF39">
        <v>0</v>
      </c>
      <c r="AG39">
        <v>30.592624351476353</v>
      </c>
      <c r="AH39">
        <v>77.2133116704331</v>
      </c>
      <c r="AI39">
        <v>7.8656513219913178</v>
      </c>
      <c r="AJ39">
        <v>0</v>
      </c>
      <c r="AK39">
        <v>29.401874460535044</v>
      </c>
      <c r="AL39">
        <v>56.031994959208262</v>
      </c>
      <c r="AM39">
        <v>0</v>
      </c>
      <c r="AN39">
        <v>6.5020017503693392E-2</v>
      </c>
      <c r="AO39">
        <v>2.7404674560000002</v>
      </c>
      <c r="AP39">
        <v>5.1560314844241919</v>
      </c>
      <c r="AQ39">
        <v>0</v>
      </c>
      <c r="AR39">
        <v>17.541863624999994</v>
      </c>
      <c r="AS39">
        <v>16.267663543878491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3.968138785093168</v>
      </c>
      <c r="AZ39">
        <v>4.7017976190476185</v>
      </c>
      <c r="BA39">
        <v>3.2087169861751152</v>
      </c>
      <c r="BB39">
        <v>2.459499435203095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914.90931485846647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273.49097242218699</v>
      </c>
      <c r="L40">
        <v>7.0002418797512087</v>
      </c>
      <c r="M40">
        <v>33.767330857306874</v>
      </c>
      <c r="N40">
        <v>25.263549488114389</v>
      </c>
      <c r="O40">
        <v>73.949230452731868</v>
      </c>
      <c r="P40">
        <v>26.262745138846089</v>
      </c>
      <c r="Q40">
        <v>5.7911343286999175</v>
      </c>
      <c r="R40">
        <v>10.849130360889635</v>
      </c>
      <c r="S40">
        <v>6.7520906879194635</v>
      </c>
      <c r="T40">
        <v>0.80982180000000015</v>
      </c>
      <c r="U40">
        <v>59.919617184781799</v>
      </c>
      <c r="V40">
        <v>4.8253859734375002</v>
      </c>
      <c r="W40">
        <v>10.614152539774372</v>
      </c>
      <c r="X40">
        <v>33.761342250726806</v>
      </c>
      <c r="Y40">
        <v>0</v>
      </c>
      <c r="Z40">
        <v>5.5254483447272715</v>
      </c>
      <c r="AA40">
        <v>17.859630115189876</v>
      </c>
      <c r="AB40">
        <v>20.86845726149788</v>
      </c>
      <c r="AC40">
        <v>14.964216560574719</v>
      </c>
      <c r="AD40">
        <v>0</v>
      </c>
      <c r="AE40">
        <v>25.420161495340238</v>
      </c>
      <c r="AF40">
        <v>0</v>
      </c>
      <c r="AG40">
        <v>30.592624351476353</v>
      </c>
      <c r="AH40">
        <v>77.2133116704331</v>
      </c>
      <c r="AI40">
        <v>7.8656513219913178</v>
      </c>
      <c r="AJ40">
        <v>0</v>
      </c>
      <c r="AK40">
        <v>29.401874460535044</v>
      </c>
      <c r="AL40">
        <v>56.031994959208262</v>
      </c>
      <c r="AM40">
        <v>0</v>
      </c>
      <c r="AN40">
        <v>6.5020017503693392E-2</v>
      </c>
      <c r="AO40">
        <v>2.7404674560000002</v>
      </c>
      <c r="AP40">
        <v>5.1560314844241919</v>
      </c>
      <c r="AQ40">
        <v>0</v>
      </c>
      <c r="AR40">
        <v>17.541863624999994</v>
      </c>
      <c r="AS40">
        <v>16.267663543878491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3.968138785093168</v>
      </c>
      <c r="AZ40">
        <v>4.7017976190476185</v>
      </c>
      <c r="BA40">
        <v>3.2087169861751152</v>
      </c>
      <c r="BB40">
        <v>2.459499435203095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914.90931485846647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273.49097242218699</v>
      </c>
      <c r="L41">
        <v>7.0002418797512087</v>
      </c>
      <c r="M41">
        <v>33.767330857306874</v>
      </c>
      <c r="N41">
        <v>25.263549488114389</v>
      </c>
      <c r="O41">
        <v>73.949230452731868</v>
      </c>
      <c r="P41">
        <v>26.262745138846089</v>
      </c>
      <c r="Q41">
        <v>5.7911343286999175</v>
      </c>
      <c r="R41">
        <v>10.849130360889635</v>
      </c>
      <c r="S41">
        <v>6.7520906879194635</v>
      </c>
      <c r="T41">
        <v>0.80982180000000015</v>
      </c>
      <c r="U41">
        <v>59.919617184781799</v>
      </c>
      <c r="V41">
        <v>4.8253859734375002</v>
      </c>
      <c r="W41">
        <v>10.614152539774372</v>
      </c>
      <c r="X41">
        <v>33.761342250726806</v>
      </c>
      <c r="Y41">
        <v>0</v>
      </c>
      <c r="Z41">
        <v>5.5254483447272715</v>
      </c>
      <c r="AA41">
        <v>17.859630115189876</v>
      </c>
      <c r="AB41">
        <v>20.86845726149788</v>
      </c>
      <c r="AC41">
        <v>14.964216560574719</v>
      </c>
      <c r="AD41">
        <v>0</v>
      </c>
      <c r="AE41">
        <v>25.420161495340238</v>
      </c>
      <c r="AF41">
        <v>0</v>
      </c>
      <c r="AG41">
        <v>30.592624351476353</v>
      </c>
      <c r="AH41">
        <v>77.2133116704331</v>
      </c>
      <c r="AI41">
        <v>7.8656513219913178</v>
      </c>
      <c r="AJ41">
        <v>0</v>
      </c>
      <c r="AK41">
        <v>29.401874460535044</v>
      </c>
      <c r="AL41">
        <v>53.523099818416519</v>
      </c>
      <c r="AM41">
        <v>0</v>
      </c>
      <c r="AN41">
        <v>6.5020017503693392E-2</v>
      </c>
      <c r="AO41">
        <v>2.8650337991999999</v>
      </c>
      <c r="AP41">
        <v>2.985070836288318</v>
      </c>
      <c r="AQ41">
        <v>0</v>
      </c>
      <c r="AR41">
        <v>17.541863624999994</v>
      </c>
      <c r="AS41">
        <v>16.267663543878491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3.968138785093168</v>
      </c>
      <c r="AZ41">
        <v>4.7017976190476185</v>
      </c>
      <c r="BA41">
        <v>3.2087169861751152</v>
      </c>
      <c r="BB41">
        <v>2.459499435203095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910.35402541273879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273.49097242218699</v>
      </c>
      <c r="L42">
        <v>7.0002418797512087</v>
      </c>
      <c r="M42">
        <v>33.767330857306874</v>
      </c>
      <c r="N42">
        <v>25.263549488114389</v>
      </c>
      <c r="O42">
        <v>73.949230452731868</v>
      </c>
      <c r="P42">
        <v>26.262745138846089</v>
      </c>
      <c r="Q42">
        <v>5.7911343286999175</v>
      </c>
      <c r="R42">
        <v>10.849130360889635</v>
      </c>
      <c r="S42">
        <v>6.7520906879194635</v>
      </c>
      <c r="T42">
        <v>0.80982180000000015</v>
      </c>
      <c r="U42">
        <v>59.919617184781799</v>
      </c>
      <c r="V42">
        <v>4.8253859734375002</v>
      </c>
      <c r="W42">
        <v>10.614152539774372</v>
      </c>
      <c r="X42">
        <v>33.761342250726806</v>
      </c>
      <c r="Y42">
        <v>0</v>
      </c>
      <c r="Z42">
        <v>5.5254483447272715</v>
      </c>
      <c r="AA42">
        <v>17.859630115189876</v>
      </c>
      <c r="AB42">
        <v>20.86845726149788</v>
      </c>
      <c r="AC42">
        <v>14.964216560574719</v>
      </c>
      <c r="AD42">
        <v>0</v>
      </c>
      <c r="AE42">
        <v>25.420161495340238</v>
      </c>
      <c r="AF42">
        <v>0</v>
      </c>
      <c r="AG42">
        <v>30.592624351476353</v>
      </c>
      <c r="AH42">
        <v>77.2133116704331</v>
      </c>
      <c r="AI42">
        <v>7.8656513219913178</v>
      </c>
      <c r="AJ42">
        <v>0</v>
      </c>
      <c r="AK42">
        <v>29.401874460535044</v>
      </c>
      <c r="AL42">
        <v>53.523099818416519</v>
      </c>
      <c r="AM42">
        <v>0</v>
      </c>
      <c r="AN42">
        <v>6.5020017503693392E-2</v>
      </c>
      <c r="AO42">
        <v>2.8650337991999999</v>
      </c>
      <c r="AP42">
        <v>4.3419212962717477</v>
      </c>
      <c r="AQ42">
        <v>0</v>
      </c>
      <c r="AR42">
        <v>17.541863624999994</v>
      </c>
      <c r="AS42">
        <v>16.267663543878491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3.968138785093168</v>
      </c>
      <c r="AZ42">
        <v>4.7017976190476185</v>
      </c>
      <c r="BA42">
        <v>3.2087169861751152</v>
      </c>
      <c r="BB42">
        <v>2.459499435203095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911.71087587272223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273.49097242218699</v>
      </c>
      <c r="L43">
        <v>7.0002418797512087</v>
      </c>
      <c r="M43">
        <v>33.767330857306874</v>
      </c>
      <c r="N43">
        <v>11.798811375415283</v>
      </c>
      <c r="O43">
        <v>39.558516388147481</v>
      </c>
      <c r="P43">
        <v>16.399865083668317</v>
      </c>
      <c r="Q43">
        <v>5.7911343286999175</v>
      </c>
      <c r="R43">
        <v>10.849130360889635</v>
      </c>
      <c r="S43">
        <v>6.7520906879194635</v>
      </c>
      <c r="T43">
        <v>0.80982180000000015</v>
      </c>
      <c r="U43">
        <v>59.919617184781799</v>
      </c>
      <c r="V43">
        <v>4.8253859734375002</v>
      </c>
      <c r="W43">
        <v>10.614152539774372</v>
      </c>
      <c r="X43">
        <v>33.761342250726806</v>
      </c>
      <c r="Y43">
        <v>0</v>
      </c>
      <c r="Z43">
        <v>5.5254483447272715</v>
      </c>
      <c r="AA43">
        <v>17.859630115189876</v>
      </c>
      <c r="AB43">
        <v>20.86845726149788</v>
      </c>
      <c r="AC43">
        <v>14.964216560574719</v>
      </c>
      <c r="AD43">
        <v>0</v>
      </c>
      <c r="AE43">
        <v>25.420161495340238</v>
      </c>
      <c r="AF43">
        <v>0</v>
      </c>
      <c r="AG43">
        <v>30.592624351476353</v>
      </c>
      <c r="AH43">
        <v>77.2133116704331</v>
      </c>
      <c r="AI43">
        <v>7.8656513219913178</v>
      </c>
      <c r="AJ43">
        <v>0</v>
      </c>
      <c r="AK43">
        <v>29.401874460535044</v>
      </c>
      <c r="AL43">
        <v>53.523099818416519</v>
      </c>
      <c r="AM43">
        <v>0</v>
      </c>
      <c r="AN43">
        <v>6.5020017503693392E-2</v>
      </c>
      <c r="AO43">
        <v>2.4913338912000005</v>
      </c>
      <c r="AP43">
        <v>4.3419212962717477</v>
      </c>
      <c r="AQ43">
        <v>0</v>
      </c>
      <c r="AR43">
        <v>20.582453232155789</v>
      </c>
      <c r="AS43">
        <v>16.267663543878491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3.968138785093168</v>
      </c>
      <c r="AZ43">
        <v>4.7017976190476185</v>
      </c>
      <c r="BA43">
        <v>3.2087169861751152</v>
      </c>
      <c r="BB43">
        <v>2.459499435203095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856.65943333941675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273.49097242218699</v>
      </c>
      <c r="L44">
        <v>7.0002418797512087</v>
      </c>
      <c r="M44">
        <v>33.767330857306874</v>
      </c>
      <c r="N44">
        <v>11.121343071333628</v>
      </c>
      <c r="O44">
        <v>39.558516388147481</v>
      </c>
      <c r="P44">
        <v>16.399865083668317</v>
      </c>
      <c r="Q44">
        <v>5.7911343286999175</v>
      </c>
      <c r="R44">
        <v>10.849130360889635</v>
      </c>
      <c r="S44">
        <v>6.7520906879194635</v>
      </c>
      <c r="T44">
        <v>0.80982180000000015</v>
      </c>
      <c r="U44">
        <v>59.919617184781799</v>
      </c>
      <c r="V44">
        <v>4.8253859734375002</v>
      </c>
      <c r="W44">
        <v>10.614152539774372</v>
      </c>
      <c r="X44">
        <v>33.761342250726806</v>
      </c>
      <c r="Y44">
        <v>0</v>
      </c>
      <c r="Z44">
        <v>5.5254483447272715</v>
      </c>
      <c r="AA44">
        <v>17.859630115189876</v>
      </c>
      <c r="AB44">
        <v>20.86845726149788</v>
      </c>
      <c r="AC44">
        <v>14.964216560574719</v>
      </c>
      <c r="AD44">
        <v>0</v>
      </c>
      <c r="AE44">
        <v>25.420161495340238</v>
      </c>
      <c r="AF44">
        <v>0</v>
      </c>
      <c r="AG44">
        <v>30.592624351476353</v>
      </c>
      <c r="AH44">
        <v>77.2133116704331</v>
      </c>
      <c r="AI44">
        <v>7.8656513219913178</v>
      </c>
      <c r="AJ44">
        <v>0</v>
      </c>
      <c r="AK44">
        <v>29.401874460535044</v>
      </c>
      <c r="AL44">
        <v>53.523099818416519</v>
      </c>
      <c r="AM44">
        <v>0</v>
      </c>
      <c r="AN44">
        <v>6.5020017503693392E-2</v>
      </c>
      <c r="AO44">
        <v>2.4913338912000005</v>
      </c>
      <c r="AP44">
        <v>4.3419212962717477</v>
      </c>
      <c r="AQ44">
        <v>0</v>
      </c>
      <c r="AR44">
        <v>20.582453232155789</v>
      </c>
      <c r="AS44">
        <v>16.267663543878491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3.968138785093168</v>
      </c>
      <c r="AZ44">
        <v>4.7017976190476185</v>
      </c>
      <c r="BA44">
        <v>3.2087169861751152</v>
      </c>
      <c r="BB44">
        <v>2.459499435203095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855.98196503533518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273.49097242218699</v>
      </c>
      <c r="L45">
        <v>7.0002418797512087</v>
      </c>
      <c r="M45">
        <v>33.767330857306874</v>
      </c>
      <c r="N45">
        <v>29.908538769375923</v>
      </c>
      <c r="O45">
        <v>39.558516388147481</v>
      </c>
      <c r="P45">
        <v>26.262745138846089</v>
      </c>
      <c r="Q45">
        <v>5.7911343286999175</v>
      </c>
      <c r="R45">
        <v>10.999617546709992</v>
      </c>
      <c r="S45">
        <v>6.7520906879194635</v>
      </c>
      <c r="T45">
        <v>0.80982180000000015</v>
      </c>
      <c r="U45">
        <v>59.919617184781799</v>
      </c>
      <c r="V45">
        <v>4.8253859734375002</v>
      </c>
      <c r="W45">
        <v>10.614152539774372</v>
      </c>
      <c r="X45">
        <v>33.761342250726806</v>
      </c>
      <c r="Y45">
        <v>0</v>
      </c>
      <c r="Z45">
        <v>5.5254483447272715</v>
      </c>
      <c r="AA45">
        <v>17.859630115189876</v>
      </c>
      <c r="AB45">
        <v>20.86845726149788</v>
      </c>
      <c r="AC45">
        <v>14.964216560574719</v>
      </c>
      <c r="AD45">
        <v>0</v>
      </c>
      <c r="AE45">
        <v>25.420161495340238</v>
      </c>
      <c r="AF45">
        <v>0</v>
      </c>
      <c r="AG45">
        <v>30.592624351476353</v>
      </c>
      <c r="AH45">
        <v>77.2133116704331</v>
      </c>
      <c r="AI45">
        <v>7.8656513219913178</v>
      </c>
      <c r="AJ45">
        <v>0</v>
      </c>
      <c r="AK45">
        <v>29.401874460535044</v>
      </c>
      <c r="AL45">
        <v>53.523099818416519</v>
      </c>
      <c r="AM45">
        <v>0</v>
      </c>
      <c r="AN45">
        <v>6.5020017503693392E-2</v>
      </c>
      <c r="AO45">
        <v>3.1764507552000003</v>
      </c>
      <c r="AP45">
        <v>4.3419212962717477</v>
      </c>
      <c r="AQ45">
        <v>0</v>
      </c>
      <c r="AR45">
        <v>20.582453232155789</v>
      </c>
      <c r="AS45">
        <v>16.267663543878491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3.968138785093168</v>
      </c>
      <c r="AZ45">
        <v>4.7017976190476185</v>
      </c>
      <c r="BA45">
        <v>3.2087169861751152</v>
      </c>
      <c r="BB45">
        <v>2.459499435203095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885.46764483837546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273.49097242218699</v>
      </c>
      <c r="L46">
        <v>7.0002418797512087</v>
      </c>
      <c r="M46">
        <v>33.767330857306874</v>
      </c>
      <c r="N46">
        <v>29.91001965228034</v>
      </c>
      <c r="O46">
        <v>39.558516388147481</v>
      </c>
      <c r="P46">
        <v>26.262745138846089</v>
      </c>
      <c r="Q46">
        <v>5.7911343286999175</v>
      </c>
      <c r="R46">
        <v>10.999617546709992</v>
      </c>
      <c r="S46">
        <v>6.7520906879194635</v>
      </c>
      <c r="T46">
        <v>0.80982180000000015</v>
      </c>
      <c r="U46">
        <v>59.919617184781799</v>
      </c>
      <c r="V46">
        <v>4.8253859734375002</v>
      </c>
      <c r="W46">
        <v>10.614152539774372</v>
      </c>
      <c r="X46">
        <v>33.761342250726806</v>
      </c>
      <c r="Y46">
        <v>0</v>
      </c>
      <c r="Z46">
        <v>5.5254483447272715</v>
      </c>
      <c r="AA46">
        <v>17.859630115189876</v>
      </c>
      <c r="AB46">
        <v>20.86845726149788</v>
      </c>
      <c r="AC46">
        <v>14.964216560574719</v>
      </c>
      <c r="AD46">
        <v>0</v>
      </c>
      <c r="AE46">
        <v>25.420161495340238</v>
      </c>
      <c r="AF46">
        <v>0</v>
      </c>
      <c r="AG46">
        <v>30.592624351476353</v>
      </c>
      <c r="AH46">
        <v>77.2133116704331</v>
      </c>
      <c r="AI46">
        <v>7.8656513219913178</v>
      </c>
      <c r="AJ46">
        <v>0</v>
      </c>
      <c r="AK46">
        <v>29.401874460535044</v>
      </c>
      <c r="AL46">
        <v>53.523099818416519</v>
      </c>
      <c r="AM46">
        <v>0</v>
      </c>
      <c r="AN46">
        <v>6.5020017503693392E-2</v>
      </c>
      <c r="AO46">
        <v>3.1764507552000003</v>
      </c>
      <c r="AP46">
        <v>4.3419212962717477</v>
      </c>
      <c r="AQ46">
        <v>0</v>
      </c>
      <c r="AR46">
        <v>20.582453232155789</v>
      </c>
      <c r="AS46">
        <v>16.267663543878491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3.968138785093168</v>
      </c>
      <c r="AZ46">
        <v>4.7017976190476185</v>
      </c>
      <c r="BA46">
        <v>3.2087169861751152</v>
      </c>
      <c r="BB46">
        <v>2.459499435203095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885.46912572127997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273.49097242218699</v>
      </c>
      <c r="L47">
        <v>7.0002418797512087</v>
      </c>
      <c r="M47">
        <v>63.785619038245962</v>
      </c>
      <c r="N47">
        <v>42.101360730529926</v>
      </c>
      <c r="O47">
        <v>73.949230452731868</v>
      </c>
      <c r="P47">
        <v>26.262745138846089</v>
      </c>
      <c r="Q47">
        <v>5.7911343286999175</v>
      </c>
      <c r="R47">
        <v>10.999617546709992</v>
      </c>
      <c r="S47">
        <v>6.7520906879194635</v>
      </c>
      <c r="T47">
        <v>0.80982180000000015</v>
      </c>
      <c r="U47">
        <v>59.919617184781799</v>
      </c>
      <c r="V47">
        <v>4.8253859734375002</v>
      </c>
      <c r="W47">
        <v>10.614152539774372</v>
      </c>
      <c r="X47">
        <v>33.761342250726806</v>
      </c>
      <c r="Y47">
        <v>0</v>
      </c>
      <c r="Z47">
        <v>5.5254483447272715</v>
      </c>
      <c r="AA47">
        <v>17.859630115189876</v>
      </c>
      <c r="AB47">
        <v>20.86845726149788</v>
      </c>
      <c r="AC47">
        <v>14.964216560574719</v>
      </c>
      <c r="AD47">
        <v>0</v>
      </c>
      <c r="AE47">
        <v>25.420161495340238</v>
      </c>
      <c r="AF47">
        <v>0</v>
      </c>
      <c r="AG47">
        <v>30.592624351476353</v>
      </c>
      <c r="AH47">
        <v>77.2133116704331</v>
      </c>
      <c r="AI47">
        <v>7.2101800073865459</v>
      </c>
      <c r="AJ47">
        <v>0</v>
      </c>
      <c r="AK47">
        <v>29.401874460535044</v>
      </c>
      <c r="AL47">
        <v>36.797131218416524</v>
      </c>
      <c r="AM47">
        <v>0</v>
      </c>
      <c r="AN47">
        <v>6.5020017503693392E-2</v>
      </c>
      <c r="AO47">
        <v>2.7404674560000002</v>
      </c>
      <c r="AP47">
        <v>4.5590172293289148</v>
      </c>
      <c r="AQ47">
        <v>0</v>
      </c>
      <c r="AR47">
        <v>20.582453232155789</v>
      </c>
      <c r="AS47">
        <v>16.267663543878491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3.968138785093168</v>
      </c>
      <c r="AZ47">
        <v>4.7017976190476185</v>
      </c>
      <c r="BA47">
        <v>3.2087169861751152</v>
      </c>
      <c r="BB47">
        <v>2.459499435203095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944.46914176430528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273.49097242218699</v>
      </c>
      <c r="L48">
        <v>7.0002418797512087</v>
      </c>
      <c r="M48">
        <v>63.858261168203782</v>
      </c>
      <c r="N48">
        <v>42.101360730529926</v>
      </c>
      <c r="O48">
        <v>73.949230452731868</v>
      </c>
      <c r="P48">
        <v>26.262745138846089</v>
      </c>
      <c r="Q48">
        <v>5.7911343286999175</v>
      </c>
      <c r="R48">
        <v>10.999617546709992</v>
      </c>
      <c r="S48">
        <v>6.7520906879194635</v>
      </c>
      <c r="T48">
        <v>0.80982180000000015</v>
      </c>
      <c r="U48">
        <v>59.919617184781799</v>
      </c>
      <c r="V48">
        <v>4.8253859734375002</v>
      </c>
      <c r="W48">
        <v>10.614152539774372</v>
      </c>
      <c r="X48">
        <v>33.761342250726806</v>
      </c>
      <c r="Y48">
        <v>0</v>
      </c>
      <c r="Z48">
        <v>5.5254483447272715</v>
      </c>
      <c r="AA48">
        <v>17.859630115189876</v>
      </c>
      <c r="AB48">
        <v>20.86845726149788</v>
      </c>
      <c r="AC48">
        <v>14.964216560574719</v>
      </c>
      <c r="AD48">
        <v>0</v>
      </c>
      <c r="AE48">
        <v>25.420161495340238</v>
      </c>
      <c r="AF48">
        <v>0</v>
      </c>
      <c r="AG48">
        <v>30.592624351476353</v>
      </c>
      <c r="AH48">
        <v>77.2133116704331</v>
      </c>
      <c r="AI48">
        <v>7.2101800073865459</v>
      </c>
      <c r="AJ48">
        <v>0</v>
      </c>
      <c r="AK48">
        <v>29.401874460535044</v>
      </c>
      <c r="AL48">
        <v>36.797131218416524</v>
      </c>
      <c r="AM48">
        <v>0</v>
      </c>
      <c r="AN48">
        <v>6.5020017503693392E-2</v>
      </c>
      <c r="AO48">
        <v>2.7404674560000002</v>
      </c>
      <c r="AP48">
        <v>4.5590172293289148</v>
      </c>
      <c r="AQ48">
        <v>0</v>
      </c>
      <c r="AR48">
        <v>20.582453232155789</v>
      </c>
      <c r="AS48">
        <v>16.267663543878491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3.968138785093168</v>
      </c>
      <c r="AZ48">
        <v>4.7017976190476185</v>
      </c>
      <c r="BA48">
        <v>3.2087169861751152</v>
      </c>
      <c r="BB48">
        <v>2.459499435203095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944.54178389426318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273.49097242218699</v>
      </c>
      <c r="L49">
        <v>7.0002418797512087</v>
      </c>
      <c r="M49">
        <v>63.858261168203782</v>
      </c>
      <c r="N49">
        <v>44.909617921761864</v>
      </c>
      <c r="O49">
        <v>73.949230452731868</v>
      </c>
      <c r="P49">
        <v>26.262745138846089</v>
      </c>
      <c r="Q49">
        <v>5.7911343286999175</v>
      </c>
      <c r="R49">
        <v>10.999617546709992</v>
      </c>
      <c r="S49">
        <v>6.7520906879194635</v>
      </c>
      <c r="T49">
        <v>0.80982180000000015</v>
      </c>
      <c r="U49">
        <v>59.919617184781799</v>
      </c>
      <c r="V49">
        <v>4.9981063348416281</v>
      </c>
      <c r="W49">
        <v>10.614152539774372</v>
      </c>
      <c r="X49">
        <v>33.761342250726806</v>
      </c>
      <c r="Y49">
        <v>0</v>
      </c>
      <c r="Z49">
        <v>5.5254483447272715</v>
      </c>
      <c r="AA49">
        <v>17.859630115189876</v>
      </c>
      <c r="AB49">
        <v>20.86845726149788</v>
      </c>
      <c r="AC49">
        <v>14.964216560574719</v>
      </c>
      <c r="AD49">
        <v>0</v>
      </c>
      <c r="AE49">
        <v>25.420161495340238</v>
      </c>
      <c r="AF49">
        <v>0</v>
      </c>
      <c r="AG49">
        <v>30.592624351476353</v>
      </c>
      <c r="AH49">
        <v>77.2133116704331</v>
      </c>
      <c r="AI49">
        <v>7.2101800073865459</v>
      </c>
      <c r="AJ49">
        <v>0</v>
      </c>
      <c r="AK49">
        <v>29.401874460535044</v>
      </c>
      <c r="AL49">
        <v>36.797131218416524</v>
      </c>
      <c r="AM49">
        <v>0</v>
      </c>
      <c r="AN49">
        <v>6.5020017503693392E-2</v>
      </c>
      <c r="AO49">
        <v>2.7404674560000002</v>
      </c>
      <c r="AP49">
        <v>4.5590172293289148</v>
      </c>
      <c r="AQ49">
        <v>0</v>
      </c>
      <c r="AR49">
        <v>13.09792466431159</v>
      </c>
      <c r="AS49">
        <v>16.267663543878491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3.968138785093168</v>
      </c>
      <c r="AZ49">
        <v>4.7017976190476185</v>
      </c>
      <c r="BA49">
        <v>3.2087169861751152</v>
      </c>
      <c r="BB49">
        <v>2.459499435203095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940.03823287905504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273.49097242218699</v>
      </c>
      <c r="L50">
        <v>7.0002418797512087</v>
      </c>
      <c r="M50">
        <v>63.858261168203782</v>
      </c>
      <c r="N50">
        <v>47.717875046375163</v>
      </c>
      <c r="O50">
        <v>73.949230452731868</v>
      </c>
      <c r="P50">
        <v>26.262745138846089</v>
      </c>
      <c r="Q50">
        <v>5.7911343286999175</v>
      </c>
      <c r="R50">
        <v>10.999617546709992</v>
      </c>
      <c r="S50">
        <v>6.7520906879194635</v>
      </c>
      <c r="T50">
        <v>0.80982180000000015</v>
      </c>
      <c r="U50">
        <v>59.919617184781799</v>
      </c>
      <c r="V50">
        <v>4.9981063348416281</v>
      </c>
      <c r="W50">
        <v>10.61262899239418</v>
      </c>
      <c r="X50">
        <v>33.768563572166016</v>
      </c>
      <c r="Y50">
        <v>0</v>
      </c>
      <c r="Z50">
        <v>5.5254483447272715</v>
      </c>
      <c r="AA50">
        <v>17.859630115189876</v>
      </c>
      <c r="AB50">
        <v>20.86845726149788</v>
      </c>
      <c r="AC50">
        <v>14.964216560574719</v>
      </c>
      <c r="AD50">
        <v>0</v>
      </c>
      <c r="AE50">
        <v>25.420161495340238</v>
      </c>
      <c r="AF50">
        <v>0</v>
      </c>
      <c r="AG50">
        <v>30.592624351476353</v>
      </c>
      <c r="AH50">
        <v>77.2133116704331</v>
      </c>
      <c r="AI50">
        <v>0</v>
      </c>
      <c r="AJ50">
        <v>0</v>
      </c>
      <c r="AK50">
        <v>29.401874460535044</v>
      </c>
      <c r="AL50">
        <v>36.797131218416524</v>
      </c>
      <c r="AM50">
        <v>0</v>
      </c>
      <c r="AN50">
        <v>6.5020017503693392E-2</v>
      </c>
      <c r="AO50">
        <v>2.7404674560000002</v>
      </c>
      <c r="AP50">
        <v>4.5590172293289148</v>
      </c>
      <c r="AQ50">
        <v>0</v>
      </c>
      <c r="AR50">
        <v>13.09792466431159</v>
      </c>
      <c r="AS50">
        <v>16.267663543878491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3.968138785093168</v>
      </c>
      <c r="AZ50">
        <v>4.7017976190476185</v>
      </c>
      <c r="BA50">
        <v>3.2087169861751152</v>
      </c>
      <c r="BB50">
        <v>2.459499435203095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935.64200777034091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273.49097242218699</v>
      </c>
      <c r="L51">
        <v>7.0002418797512087</v>
      </c>
      <c r="M51">
        <v>42.91099367426218</v>
      </c>
      <c r="N51">
        <v>50.525164908993382</v>
      </c>
      <c r="O51">
        <v>73.949230452731868</v>
      </c>
      <c r="P51">
        <v>26.262745138846089</v>
      </c>
      <c r="Q51">
        <v>5.7911343286999175</v>
      </c>
      <c r="R51">
        <v>10.999617546709992</v>
      </c>
      <c r="S51">
        <v>6.7520906879194635</v>
      </c>
      <c r="T51">
        <v>0.80982180000000015</v>
      </c>
      <c r="U51">
        <v>59.919617184781799</v>
      </c>
      <c r="V51">
        <v>4.9981063348416281</v>
      </c>
      <c r="W51">
        <v>10.612410543909347</v>
      </c>
      <c r="X51">
        <v>34.044576883070668</v>
      </c>
      <c r="Y51">
        <v>0</v>
      </c>
      <c r="Z51">
        <v>5.5254483447272715</v>
      </c>
      <c r="AA51">
        <v>17.859630115189876</v>
      </c>
      <c r="AB51">
        <v>20.86845726149788</v>
      </c>
      <c r="AC51">
        <v>14.964216560574719</v>
      </c>
      <c r="AD51">
        <v>0</v>
      </c>
      <c r="AE51">
        <v>25.420161495340238</v>
      </c>
      <c r="AF51">
        <v>0</v>
      </c>
      <c r="AG51">
        <v>30.592624351476353</v>
      </c>
      <c r="AH51">
        <v>77.2133116704331</v>
      </c>
      <c r="AI51">
        <v>0</v>
      </c>
      <c r="AJ51">
        <v>0</v>
      </c>
      <c r="AK51">
        <v>29.401874460535044</v>
      </c>
      <c r="AL51">
        <v>36.797131218416524</v>
      </c>
      <c r="AM51">
        <v>0</v>
      </c>
      <c r="AN51">
        <v>6.5020017503693392E-2</v>
      </c>
      <c r="AO51">
        <v>2.7404674560000002</v>
      </c>
      <c r="AP51">
        <v>4.5590172293289148</v>
      </c>
      <c r="AQ51">
        <v>0</v>
      </c>
      <c r="AR51">
        <v>13.09792466431159</v>
      </c>
      <c r="AS51">
        <v>16.267663543878491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3.968138785093168</v>
      </c>
      <c r="AZ51">
        <v>4.7017976190476185</v>
      </c>
      <c r="BA51">
        <v>3.2087169861751152</v>
      </c>
      <c r="BB51">
        <v>2.459499435203095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917.77782500143724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273.49097242218699</v>
      </c>
      <c r="L52">
        <v>7.0002418797512087</v>
      </c>
      <c r="M52">
        <v>33.771748576160029</v>
      </c>
      <c r="N52">
        <v>52.903516312137249</v>
      </c>
      <c r="O52">
        <v>73.949230452731868</v>
      </c>
      <c r="P52">
        <v>26.262745138846089</v>
      </c>
      <c r="Q52">
        <v>5.7911343286999175</v>
      </c>
      <c r="R52">
        <v>10.999617546709992</v>
      </c>
      <c r="S52">
        <v>6.7520906879194635</v>
      </c>
      <c r="T52">
        <v>0.80982180000000015</v>
      </c>
      <c r="U52">
        <v>59.919617184781799</v>
      </c>
      <c r="V52">
        <v>4.9981063348416281</v>
      </c>
      <c r="W52">
        <v>10.612410543909347</v>
      </c>
      <c r="X52">
        <v>34.044576883070668</v>
      </c>
      <c r="Y52">
        <v>0</v>
      </c>
      <c r="Z52">
        <v>5.5254483447272715</v>
      </c>
      <c r="AA52">
        <v>17.859630115189876</v>
      </c>
      <c r="AB52">
        <v>20.86845726149788</v>
      </c>
      <c r="AC52">
        <v>14.964216560574719</v>
      </c>
      <c r="AD52">
        <v>0</v>
      </c>
      <c r="AE52">
        <v>25.420161495340238</v>
      </c>
      <c r="AF52">
        <v>0</v>
      </c>
      <c r="AG52">
        <v>30.592624351476353</v>
      </c>
      <c r="AH52">
        <v>77.2133116704331</v>
      </c>
      <c r="AI52">
        <v>0</v>
      </c>
      <c r="AJ52">
        <v>0</v>
      </c>
      <c r="AK52">
        <v>29.401874460535044</v>
      </c>
      <c r="AL52">
        <v>36.797131218416524</v>
      </c>
      <c r="AM52">
        <v>0</v>
      </c>
      <c r="AN52">
        <v>6.5020017503693392E-2</v>
      </c>
      <c r="AO52">
        <v>2.7404674560000002</v>
      </c>
      <c r="AP52">
        <v>4.5590172293289148</v>
      </c>
      <c r="AQ52">
        <v>0</v>
      </c>
      <c r="AR52">
        <v>13.09792466431159</v>
      </c>
      <c r="AS52">
        <v>16.267663543878491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3.968138785093168</v>
      </c>
      <c r="AZ52">
        <v>4.7017976190476185</v>
      </c>
      <c r="BA52">
        <v>3.2087169861751152</v>
      </c>
      <c r="BB52">
        <v>2.459499435203095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911.01693130647902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274.21448813355886</v>
      </c>
      <c r="L53">
        <v>7.0002418797512087</v>
      </c>
      <c r="M53">
        <v>42.762214069191671</v>
      </c>
      <c r="N53">
        <v>52.902067553914328</v>
      </c>
      <c r="O53">
        <v>76.652736446440016</v>
      </c>
      <c r="P53">
        <v>24.440462734571597</v>
      </c>
      <c r="Q53">
        <v>5.5248900239425369</v>
      </c>
      <c r="R53">
        <v>10.888871268656718</v>
      </c>
      <c r="S53">
        <v>6.6112601003344489</v>
      </c>
      <c r="T53">
        <v>0.80982180000000015</v>
      </c>
      <c r="U53">
        <v>59.919617184781799</v>
      </c>
      <c r="V53">
        <v>5.0484300518134715</v>
      </c>
      <c r="W53">
        <v>10.706670466321244</v>
      </c>
      <c r="X53">
        <v>62.832300032023163</v>
      </c>
      <c r="Y53">
        <v>0</v>
      </c>
      <c r="Z53">
        <v>5.5254483447272715</v>
      </c>
      <c r="AA53">
        <v>17.859630115189876</v>
      </c>
      <c r="AB53">
        <v>20.86845726149788</v>
      </c>
      <c r="AC53">
        <v>14.964216560574719</v>
      </c>
      <c r="AD53">
        <v>0</v>
      </c>
      <c r="AE53">
        <v>25.420161495340238</v>
      </c>
      <c r="AF53">
        <v>0</v>
      </c>
      <c r="AG53">
        <v>30.592624351476353</v>
      </c>
      <c r="AH53">
        <v>77.2133116704331</v>
      </c>
      <c r="AI53">
        <v>0</v>
      </c>
      <c r="AJ53">
        <v>0</v>
      </c>
      <c r="AK53">
        <v>29.401874460535044</v>
      </c>
      <c r="AL53">
        <v>36.797131218416524</v>
      </c>
      <c r="AM53">
        <v>0</v>
      </c>
      <c r="AN53">
        <v>6.5020017503693392E-2</v>
      </c>
      <c r="AO53">
        <v>2.7404674560000002</v>
      </c>
      <c r="AP53">
        <v>4.5590172293289148</v>
      </c>
      <c r="AQ53">
        <v>0</v>
      </c>
      <c r="AR53">
        <v>13.09792466431159</v>
      </c>
      <c r="AS53">
        <v>16.267663543878491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3.968138785093168</v>
      </c>
      <c r="AZ53">
        <v>4.7017976190476185</v>
      </c>
      <c r="BA53">
        <v>3.2087169861751152</v>
      </c>
      <c r="BB53">
        <v>2.459499435203095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950.02517296003384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274.21448813355886</v>
      </c>
      <c r="L54">
        <v>7.0002418797512087</v>
      </c>
      <c r="M54">
        <v>63.858261168203782</v>
      </c>
      <c r="N54">
        <v>52.902067553914328</v>
      </c>
      <c r="O54">
        <v>73.941686760962668</v>
      </c>
      <c r="P54">
        <v>24.440462734571597</v>
      </c>
      <c r="Q54">
        <v>5.5248900239425369</v>
      </c>
      <c r="R54">
        <v>10.888871268656718</v>
      </c>
      <c r="S54">
        <v>6.6112601003344489</v>
      </c>
      <c r="T54">
        <v>0.80982180000000015</v>
      </c>
      <c r="U54">
        <v>59.919617184781799</v>
      </c>
      <c r="V54">
        <v>5.0484300518134715</v>
      </c>
      <c r="W54">
        <v>18.774534608153331</v>
      </c>
      <c r="X54">
        <v>62.832300032023163</v>
      </c>
      <c r="Y54">
        <v>0</v>
      </c>
      <c r="Z54">
        <v>5.5254483447272715</v>
      </c>
      <c r="AA54">
        <v>17.859630115189876</v>
      </c>
      <c r="AB54">
        <v>20.86845726149788</v>
      </c>
      <c r="AC54">
        <v>14.964216560574719</v>
      </c>
      <c r="AD54">
        <v>0</v>
      </c>
      <c r="AE54">
        <v>25.420161495340238</v>
      </c>
      <c r="AF54">
        <v>0</v>
      </c>
      <c r="AG54">
        <v>30.592624351476353</v>
      </c>
      <c r="AH54">
        <v>77.2133116704331</v>
      </c>
      <c r="AI54">
        <v>0</v>
      </c>
      <c r="AJ54">
        <v>0</v>
      </c>
      <c r="AK54">
        <v>29.401874460535044</v>
      </c>
      <c r="AL54">
        <v>36.797131218416524</v>
      </c>
      <c r="AM54">
        <v>0</v>
      </c>
      <c r="AN54">
        <v>6.5020017503693392E-2</v>
      </c>
      <c r="AO54">
        <v>2.7404674560000002</v>
      </c>
      <c r="AP54">
        <v>4.5590172293289148</v>
      </c>
      <c r="AQ54">
        <v>0</v>
      </c>
      <c r="AR54">
        <v>13.09792466431159</v>
      </c>
      <c r="AS54">
        <v>16.267663543878491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3.968138785093168</v>
      </c>
      <c r="AZ54">
        <v>4.7017976190476185</v>
      </c>
      <c r="BA54">
        <v>3.2087169861751152</v>
      </c>
      <c r="BB54">
        <v>2.459499435203095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976.47803451540074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274.21448813355886</v>
      </c>
      <c r="L55">
        <v>7.0002418797512087</v>
      </c>
      <c r="M55">
        <v>63.858261168203782</v>
      </c>
      <c r="N55">
        <v>52.902067553914328</v>
      </c>
      <c r="O55">
        <v>73.941686760962668</v>
      </c>
      <c r="P55">
        <v>29.579954235321424</v>
      </c>
      <c r="Q55">
        <v>5.5248900239425369</v>
      </c>
      <c r="R55">
        <v>10.888871268656718</v>
      </c>
      <c r="S55">
        <v>6.6112601003344489</v>
      </c>
      <c r="T55">
        <v>0.80982180000000015</v>
      </c>
      <c r="U55">
        <v>59.919617184781799</v>
      </c>
      <c r="V55">
        <v>5.0484300518134715</v>
      </c>
      <c r="W55">
        <v>18.774534608153331</v>
      </c>
      <c r="X55">
        <v>62.832300032023163</v>
      </c>
      <c r="Y55">
        <v>0</v>
      </c>
      <c r="Z55">
        <v>5.5254483447272715</v>
      </c>
      <c r="AA55">
        <v>17.859630115189876</v>
      </c>
      <c r="AB55">
        <v>20.86845726149788</v>
      </c>
      <c r="AC55">
        <v>14.964216560574719</v>
      </c>
      <c r="AD55">
        <v>0</v>
      </c>
      <c r="AE55">
        <v>25.420161495340238</v>
      </c>
      <c r="AF55">
        <v>0</v>
      </c>
      <c r="AG55">
        <v>30.592624351476353</v>
      </c>
      <c r="AH55">
        <v>77.2133116704331</v>
      </c>
      <c r="AI55">
        <v>0</v>
      </c>
      <c r="AJ55">
        <v>0</v>
      </c>
      <c r="AK55">
        <v>29.401874460535044</v>
      </c>
      <c r="AL55">
        <v>46.83271178158347</v>
      </c>
      <c r="AM55">
        <v>0</v>
      </c>
      <c r="AN55">
        <v>6.5020017503693392E-2</v>
      </c>
      <c r="AO55">
        <v>2.7404674560000002</v>
      </c>
      <c r="AP55">
        <v>4.5590172293289148</v>
      </c>
      <c r="AQ55">
        <v>0</v>
      </c>
      <c r="AR55">
        <v>13.09792466431159</v>
      </c>
      <c r="AS55">
        <v>16.267663543878491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3.968138785093168</v>
      </c>
      <c r="AZ55">
        <v>4.7017976190476185</v>
      </c>
      <c r="BA55">
        <v>3.2087169861751152</v>
      </c>
      <c r="BB55">
        <v>2.459499435203095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991.65310657931741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274.21448813355886</v>
      </c>
      <c r="L56">
        <v>7.0002418797512087</v>
      </c>
      <c r="M56">
        <v>63.858261168203782</v>
      </c>
      <c r="N56">
        <v>52.902067553914328</v>
      </c>
      <c r="O56">
        <v>73.941686760962668</v>
      </c>
      <c r="P56">
        <v>29.83995383306258</v>
      </c>
      <c r="Q56">
        <v>5.5248900239425369</v>
      </c>
      <c r="R56">
        <v>10.888871268656718</v>
      </c>
      <c r="S56">
        <v>6.6112601003344489</v>
      </c>
      <c r="T56">
        <v>0.80982180000000015</v>
      </c>
      <c r="U56">
        <v>59.919617184781799</v>
      </c>
      <c r="V56">
        <v>5.0484300518134715</v>
      </c>
      <c r="W56">
        <v>18.774534608153331</v>
      </c>
      <c r="X56">
        <v>62.832300032023163</v>
      </c>
      <c r="Y56">
        <v>0</v>
      </c>
      <c r="Z56">
        <v>5.5254483447272715</v>
      </c>
      <c r="AA56">
        <v>17.859630115189876</v>
      </c>
      <c r="AB56">
        <v>20.86845726149788</v>
      </c>
      <c r="AC56">
        <v>14.964216560574719</v>
      </c>
      <c r="AD56">
        <v>0</v>
      </c>
      <c r="AE56">
        <v>25.420161495340238</v>
      </c>
      <c r="AF56">
        <v>0</v>
      </c>
      <c r="AG56">
        <v>30.592624351476353</v>
      </c>
      <c r="AH56">
        <v>77.2133116704331</v>
      </c>
      <c r="AI56">
        <v>0</v>
      </c>
      <c r="AJ56">
        <v>0</v>
      </c>
      <c r="AK56">
        <v>29.401874460535044</v>
      </c>
      <c r="AL56">
        <v>55.195696081583471</v>
      </c>
      <c r="AM56">
        <v>0</v>
      </c>
      <c r="AN56">
        <v>6.5020017503693392E-2</v>
      </c>
      <c r="AO56">
        <v>2.7404674560000002</v>
      </c>
      <c r="AP56">
        <v>4.5590172293289148</v>
      </c>
      <c r="AQ56">
        <v>0</v>
      </c>
      <c r="AR56">
        <v>13.09792466431159</v>
      </c>
      <c r="AS56">
        <v>16.267663543878491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3.968138785093168</v>
      </c>
      <c r="AZ56">
        <v>4.7017976190476185</v>
      </c>
      <c r="BA56">
        <v>3.2087169861751152</v>
      </c>
      <c r="BB56">
        <v>2.459499435203095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1000.2760904770586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273.49097242218699</v>
      </c>
      <c r="L57">
        <v>7.0002418797512087</v>
      </c>
      <c r="M57">
        <v>63.858261168203782</v>
      </c>
      <c r="N57">
        <v>52.905896620164242</v>
      </c>
      <c r="O57">
        <v>73.942510811027674</v>
      </c>
      <c r="P57">
        <v>30.139966802142279</v>
      </c>
      <c r="Q57">
        <v>5.5248900239425369</v>
      </c>
      <c r="R57">
        <v>10.888871268656718</v>
      </c>
      <c r="S57">
        <v>6.6112601003344489</v>
      </c>
      <c r="T57">
        <v>0.80982180000000015</v>
      </c>
      <c r="U57">
        <v>59.919617184781799</v>
      </c>
      <c r="V57">
        <v>5.0484300518134715</v>
      </c>
      <c r="W57">
        <v>18.774534608153331</v>
      </c>
      <c r="X57">
        <v>62.832300032023163</v>
      </c>
      <c r="Y57">
        <v>0</v>
      </c>
      <c r="Z57">
        <v>5.5254483447272715</v>
      </c>
      <c r="AA57">
        <v>17.859630115189876</v>
      </c>
      <c r="AB57">
        <v>20.86845726149788</v>
      </c>
      <c r="AC57">
        <v>14.964216560574719</v>
      </c>
      <c r="AD57">
        <v>0</v>
      </c>
      <c r="AE57">
        <v>25.420161495340238</v>
      </c>
      <c r="AF57">
        <v>0</v>
      </c>
      <c r="AG57">
        <v>30.592624351476353</v>
      </c>
      <c r="AH57">
        <v>77.2133116704331</v>
      </c>
      <c r="AI57">
        <v>0</v>
      </c>
      <c r="AJ57">
        <v>0</v>
      </c>
      <c r="AK57">
        <v>29.401874460535044</v>
      </c>
      <c r="AL57">
        <v>55.195696081583471</v>
      </c>
      <c r="AM57">
        <v>0</v>
      </c>
      <c r="AN57">
        <v>6.5020017503693392E-2</v>
      </c>
      <c r="AO57">
        <v>2.7404674560000002</v>
      </c>
      <c r="AP57">
        <v>4.5590172293289148</v>
      </c>
      <c r="AQ57">
        <v>0</v>
      </c>
      <c r="AR57">
        <v>13.09792466431159</v>
      </c>
      <c r="AS57">
        <v>16.267663543878491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3.968138785093168</v>
      </c>
      <c r="AZ57">
        <v>4.7017976190476185</v>
      </c>
      <c r="BA57">
        <v>3.2087169861751152</v>
      </c>
      <c r="BB57">
        <v>2.459499435203095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999.85724085108131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273.49097242218699</v>
      </c>
      <c r="L58">
        <v>7.0002418797512087</v>
      </c>
      <c r="M58">
        <v>63.858261168203782</v>
      </c>
      <c r="N58">
        <v>52.905896620164242</v>
      </c>
      <c r="O58">
        <v>73.942510811027674</v>
      </c>
      <c r="P58">
        <v>30.478918006042292</v>
      </c>
      <c r="Q58">
        <v>5.5248900239425369</v>
      </c>
      <c r="R58">
        <v>10.888871268656718</v>
      </c>
      <c r="S58">
        <v>6.6112601003344489</v>
      </c>
      <c r="T58">
        <v>0.80982180000000015</v>
      </c>
      <c r="U58">
        <v>59.919617184781799</v>
      </c>
      <c r="V58">
        <v>5.0484300518134715</v>
      </c>
      <c r="W58">
        <v>18.774534608153331</v>
      </c>
      <c r="X58">
        <v>62.832300032023163</v>
      </c>
      <c r="Y58">
        <v>0</v>
      </c>
      <c r="Z58">
        <v>5.5254483447272715</v>
      </c>
      <c r="AA58">
        <v>17.859630115189876</v>
      </c>
      <c r="AB58">
        <v>20.86845726149788</v>
      </c>
      <c r="AC58">
        <v>14.964216560574719</v>
      </c>
      <c r="AD58">
        <v>0</v>
      </c>
      <c r="AE58">
        <v>25.420161495340238</v>
      </c>
      <c r="AF58">
        <v>0</v>
      </c>
      <c r="AG58">
        <v>30.592624351476353</v>
      </c>
      <c r="AH58">
        <v>77.2133116704331</v>
      </c>
      <c r="AI58">
        <v>0</v>
      </c>
      <c r="AJ58">
        <v>0</v>
      </c>
      <c r="AK58">
        <v>29.401874460535044</v>
      </c>
      <c r="AL58">
        <v>55.195696081583471</v>
      </c>
      <c r="AM58">
        <v>0</v>
      </c>
      <c r="AN58">
        <v>6.5020017503693392E-2</v>
      </c>
      <c r="AO58">
        <v>2.7404674560000002</v>
      </c>
      <c r="AP58">
        <v>4.5590172293289148</v>
      </c>
      <c r="AQ58">
        <v>0</v>
      </c>
      <c r="AR58">
        <v>13.09792466431159</v>
      </c>
      <c r="AS58">
        <v>16.267663543878491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3.968138785093168</v>
      </c>
      <c r="AZ58">
        <v>4.7017976190476185</v>
      </c>
      <c r="BA58">
        <v>3.2087169861751152</v>
      </c>
      <c r="BB58">
        <v>2.459499435203095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1000.1961920549813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273.49097242218699</v>
      </c>
      <c r="L59">
        <v>7.0002418797512087</v>
      </c>
      <c r="M59">
        <v>63.858261168203782</v>
      </c>
      <c r="N59">
        <v>52.905896620164242</v>
      </c>
      <c r="O59">
        <v>73.942510811027674</v>
      </c>
      <c r="P59">
        <v>30.810945668774469</v>
      </c>
      <c r="Q59">
        <v>5.5248900239425369</v>
      </c>
      <c r="R59">
        <v>10.888871268656718</v>
      </c>
      <c r="S59">
        <v>6.6112601003344489</v>
      </c>
      <c r="T59">
        <v>0.80982180000000015</v>
      </c>
      <c r="U59">
        <v>59.919617184781799</v>
      </c>
      <c r="V59">
        <v>8.8169604455172426</v>
      </c>
      <c r="W59">
        <v>18.730403347689897</v>
      </c>
      <c r="X59">
        <v>62.638561504170312</v>
      </c>
      <c r="Y59">
        <v>0</v>
      </c>
      <c r="Z59">
        <v>2.7627241723636358</v>
      </c>
      <c r="AA59">
        <v>17.859630115189876</v>
      </c>
      <c r="AB59">
        <v>20.86845726149788</v>
      </c>
      <c r="AC59">
        <v>14.964216560574719</v>
      </c>
      <c r="AD59">
        <v>0</v>
      </c>
      <c r="AE59">
        <v>25.420161495340238</v>
      </c>
      <c r="AF59">
        <v>0</v>
      </c>
      <c r="AG59">
        <v>30.592624351476353</v>
      </c>
      <c r="AH59">
        <v>77.2133116704331</v>
      </c>
      <c r="AI59">
        <v>0</v>
      </c>
      <c r="AJ59">
        <v>0</v>
      </c>
      <c r="AK59">
        <v>29.401874460535044</v>
      </c>
      <c r="AL59">
        <v>60.213487109208252</v>
      </c>
      <c r="AM59">
        <v>0</v>
      </c>
      <c r="AN59">
        <v>6.5020017503693392E-2</v>
      </c>
      <c r="AO59">
        <v>2.7404674560000002</v>
      </c>
      <c r="AP59">
        <v>4.5590172293289148</v>
      </c>
      <c r="AQ59">
        <v>0</v>
      </c>
      <c r="AR59">
        <v>13.09792466431159</v>
      </c>
      <c r="AS59">
        <v>16.267663543878491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3.968138785093168</v>
      </c>
      <c r="AZ59">
        <v>4.7017976190476185</v>
      </c>
      <c r="BA59">
        <v>3.2087169861751152</v>
      </c>
      <c r="BB59">
        <v>2.6294648433268861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1006.483912586486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273.49097242218699</v>
      </c>
      <c r="L60">
        <v>7.0002418797512087</v>
      </c>
      <c r="M60">
        <v>63.858261168203782</v>
      </c>
      <c r="N60">
        <v>52.905896620164242</v>
      </c>
      <c r="O60">
        <v>73.942510811027674</v>
      </c>
      <c r="P60">
        <v>30.810945668774469</v>
      </c>
      <c r="Q60">
        <v>5.5248900239425369</v>
      </c>
      <c r="R60">
        <v>10.888871268656718</v>
      </c>
      <c r="S60">
        <v>6.6112601003344489</v>
      </c>
      <c r="T60">
        <v>0.80982180000000015</v>
      </c>
      <c r="U60">
        <v>59.919617184781799</v>
      </c>
      <c r="V60">
        <v>8.8169604455172426</v>
      </c>
      <c r="W60">
        <v>18.774973878874707</v>
      </c>
      <c r="X60">
        <v>62.835632605496592</v>
      </c>
      <c r="Y60">
        <v>0</v>
      </c>
      <c r="Z60">
        <v>2.7627241723636358</v>
      </c>
      <c r="AA60">
        <v>17.859630115189876</v>
      </c>
      <c r="AB60">
        <v>20.86845726149788</v>
      </c>
      <c r="AC60">
        <v>14.964216560574719</v>
      </c>
      <c r="AD60">
        <v>0</v>
      </c>
      <c r="AE60">
        <v>25.420161495340238</v>
      </c>
      <c r="AF60">
        <v>0</v>
      </c>
      <c r="AG60">
        <v>30.592624351476353</v>
      </c>
      <c r="AH60">
        <v>77.2133116704331</v>
      </c>
      <c r="AI60">
        <v>0</v>
      </c>
      <c r="AJ60">
        <v>0</v>
      </c>
      <c r="AK60">
        <v>29.401874460535044</v>
      </c>
      <c r="AL60">
        <v>60.213487109208252</v>
      </c>
      <c r="AM60">
        <v>0</v>
      </c>
      <c r="AN60">
        <v>6.5020017503693392E-2</v>
      </c>
      <c r="AO60">
        <v>2.7404674560000002</v>
      </c>
      <c r="AP60">
        <v>4.5590172293289148</v>
      </c>
      <c r="AQ60">
        <v>0</v>
      </c>
      <c r="AR60">
        <v>13.09792466431159</v>
      </c>
      <c r="AS60">
        <v>16.267663543878491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3.968138785093168</v>
      </c>
      <c r="AZ60">
        <v>4.7017976190476185</v>
      </c>
      <c r="BA60">
        <v>3.2087169861751152</v>
      </c>
      <c r="BB60">
        <v>2.6294648433268861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1006.7255542189971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273.49097242218699</v>
      </c>
      <c r="L61">
        <v>7.0002418797512087</v>
      </c>
      <c r="M61">
        <v>63.77549776202693</v>
      </c>
      <c r="N61">
        <v>52.89972930577548</v>
      </c>
      <c r="O61">
        <v>73.946235238805968</v>
      </c>
      <c r="P61">
        <v>30.808975944591783</v>
      </c>
      <c r="Q61">
        <v>5.290173442622951</v>
      </c>
      <c r="R61">
        <v>10.500209344660195</v>
      </c>
      <c r="S61">
        <v>6.4608223761720902</v>
      </c>
      <c r="T61">
        <v>0.80982180000000015</v>
      </c>
      <c r="U61">
        <v>59.919617184781799</v>
      </c>
      <c r="V61">
        <v>8.8185300000000009</v>
      </c>
      <c r="W61">
        <v>18.774973878874707</v>
      </c>
      <c r="X61">
        <v>62.835632605496592</v>
      </c>
      <c r="Y61">
        <v>0</v>
      </c>
      <c r="Z61">
        <v>2.7627241723636358</v>
      </c>
      <c r="AA61">
        <v>17.859630115189876</v>
      </c>
      <c r="AB61">
        <v>20.86845726149788</v>
      </c>
      <c r="AC61">
        <v>14.964216560574719</v>
      </c>
      <c r="AD61">
        <v>0</v>
      </c>
      <c r="AE61">
        <v>25.420161495340238</v>
      </c>
      <c r="AF61">
        <v>0</v>
      </c>
      <c r="AG61">
        <v>30.592624351476353</v>
      </c>
      <c r="AH61">
        <v>77.2133116704331</v>
      </c>
      <c r="AI61">
        <v>0</v>
      </c>
      <c r="AJ61">
        <v>0</v>
      </c>
      <c r="AK61">
        <v>29.401874460535044</v>
      </c>
      <c r="AL61">
        <v>60.213487109208252</v>
      </c>
      <c r="AM61">
        <v>0</v>
      </c>
      <c r="AN61">
        <v>6.5020017503693392E-2</v>
      </c>
      <c r="AO61">
        <v>2.7404674560000002</v>
      </c>
      <c r="AP61">
        <v>4.5590172293289148</v>
      </c>
      <c r="AQ61">
        <v>0</v>
      </c>
      <c r="AR61">
        <v>13.09792466431159</v>
      </c>
      <c r="AS61">
        <v>16.267663543878491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3.8282044198757763</v>
      </c>
      <c r="AZ61">
        <v>4.7017976190476185</v>
      </c>
      <c r="BA61">
        <v>3.1987209831029189</v>
      </c>
      <c r="BB61">
        <v>2.6294648433268861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1005.7162011587418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273.49097242218699</v>
      </c>
      <c r="L62">
        <v>7.0002418797512087</v>
      </c>
      <c r="M62">
        <v>63.77549776202693</v>
      </c>
      <c r="N62">
        <v>52.89972930577548</v>
      </c>
      <c r="O62">
        <v>73.946235238805968</v>
      </c>
      <c r="P62">
        <v>30.808975944591783</v>
      </c>
      <c r="Q62">
        <v>5.290173442622951</v>
      </c>
      <c r="R62">
        <v>10.500209344660195</v>
      </c>
      <c r="S62">
        <v>6.4608223761720902</v>
      </c>
      <c r="T62">
        <v>0.80982180000000015</v>
      </c>
      <c r="U62">
        <v>59.919617184781799</v>
      </c>
      <c r="V62">
        <v>8.8185300000000009</v>
      </c>
      <c r="W62">
        <v>18.774973878874707</v>
      </c>
      <c r="X62">
        <v>62.835632605496592</v>
      </c>
      <c r="Y62">
        <v>0</v>
      </c>
      <c r="Z62">
        <v>2.7627241723636358</v>
      </c>
      <c r="AA62">
        <v>17.859630115189876</v>
      </c>
      <c r="AB62">
        <v>20.86845726149788</v>
      </c>
      <c r="AC62">
        <v>14.964216560574719</v>
      </c>
      <c r="AD62">
        <v>0</v>
      </c>
      <c r="AE62">
        <v>25.420161495340238</v>
      </c>
      <c r="AF62">
        <v>0</v>
      </c>
      <c r="AG62">
        <v>30.592624351476353</v>
      </c>
      <c r="AH62">
        <v>77.2133116704331</v>
      </c>
      <c r="AI62">
        <v>0</v>
      </c>
      <c r="AJ62">
        <v>0</v>
      </c>
      <c r="AK62">
        <v>29.401874460535044</v>
      </c>
      <c r="AL62">
        <v>60.213487109208252</v>
      </c>
      <c r="AM62">
        <v>0</v>
      </c>
      <c r="AN62">
        <v>6.5020017503693392E-2</v>
      </c>
      <c r="AO62">
        <v>2.7404674560000002</v>
      </c>
      <c r="AP62">
        <v>4.5590172293289148</v>
      </c>
      <c r="AQ62">
        <v>0</v>
      </c>
      <c r="AR62">
        <v>13.09792466431159</v>
      </c>
      <c r="AS62">
        <v>16.267663543878491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3.8282044198757763</v>
      </c>
      <c r="AZ62">
        <v>4.7017976190476185</v>
      </c>
      <c r="BA62">
        <v>3.1987209831029189</v>
      </c>
      <c r="BB62">
        <v>2.6294648433268861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1005.7162011587418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308.70809649298099</v>
      </c>
      <c r="L63">
        <v>7.0002418797512087</v>
      </c>
      <c r="M63">
        <v>63.77549776202693</v>
      </c>
      <c r="N63">
        <v>52.89972930577548</v>
      </c>
      <c r="O63">
        <v>73.946235238805968</v>
      </c>
      <c r="P63">
        <v>30.808975944591783</v>
      </c>
      <c r="Q63">
        <v>9.6202718144438588</v>
      </c>
      <c r="R63">
        <v>19.117033490656702</v>
      </c>
      <c r="S63">
        <v>11.752542133105804</v>
      </c>
      <c r="T63">
        <v>1.4696766000000001</v>
      </c>
      <c r="U63">
        <v>59.919617184781799</v>
      </c>
      <c r="V63">
        <v>8.8185300000000009</v>
      </c>
      <c r="W63">
        <v>18.774973878874707</v>
      </c>
      <c r="X63">
        <v>62.835632605496592</v>
      </c>
      <c r="Y63">
        <v>0</v>
      </c>
      <c r="Z63">
        <v>2.7627241723636358</v>
      </c>
      <c r="AA63">
        <v>17.859630115189876</v>
      </c>
      <c r="AB63">
        <v>20.86845726149788</v>
      </c>
      <c r="AC63">
        <v>14.964216560574719</v>
      </c>
      <c r="AD63">
        <v>0</v>
      </c>
      <c r="AE63">
        <v>25.420161495340238</v>
      </c>
      <c r="AF63">
        <v>0</v>
      </c>
      <c r="AG63">
        <v>30.592624351476353</v>
      </c>
      <c r="AH63">
        <v>77.2133116704331</v>
      </c>
      <c r="AI63">
        <v>0</v>
      </c>
      <c r="AJ63">
        <v>0</v>
      </c>
      <c r="AK63">
        <v>29.401874460535044</v>
      </c>
      <c r="AL63">
        <v>60.213487109208252</v>
      </c>
      <c r="AM63">
        <v>0</v>
      </c>
      <c r="AN63">
        <v>6.5020017503693392E-2</v>
      </c>
      <c r="AO63">
        <v>2.7404674560000002</v>
      </c>
      <c r="AP63">
        <v>2.4423305644573321</v>
      </c>
      <c r="AQ63">
        <v>0</v>
      </c>
      <c r="AR63">
        <v>13.09792466431159</v>
      </c>
      <c r="AS63">
        <v>16.267663543878491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3.8282044198757763</v>
      </c>
      <c r="AZ63">
        <v>4.7017976190476185</v>
      </c>
      <c r="BA63">
        <v>3.1987209831029189</v>
      </c>
      <c r="BB63">
        <v>2.6294648433268861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1057.7151356394152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347.2967253662315</v>
      </c>
      <c r="L64">
        <v>7.0002418797512087</v>
      </c>
      <c r="M64">
        <v>63.77549776202693</v>
      </c>
      <c r="N64">
        <v>52.89972930577548</v>
      </c>
      <c r="O64">
        <v>73.946235238805968</v>
      </c>
      <c r="P64">
        <v>30.808975944591783</v>
      </c>
      <c r="Q64">
        <v>9.6202718144438588</v>
      </c>
      <c r="R64">
        <v>19.117033490656702</v>
      </c>
      <c r="S64">
        <v>11.752542133105804</v>
      </c>
      <c r="T64">
        <v>1.4696766000000001</v>
      </c>
      <c r="U64">
        <v>59.919617184781799</v>
      </c>
      <c r="V64">
        <v>8.8185300000000009</v>
      </c>
      <c r="W64">
        <v>18.774973878874707</v>
      </c>
      <c r="X64">
        <v>62.835632605496592</v>
      </c>
      <c r="Y64">
        <v>0</v>
      </c>
      <c r="Z64">
        <v>2.7627241723636358</v>
      </c>
      <c r="AA64">
        <v>17.859630115189876</v>
      </c>
      <c r="AB64">
        <v>20.86845726149788</v>
      </c>
      <c r="AC64">
        <v>14.964216560574719</v>
      </c>
      <c r="AD64">
        <v>0</v>
      </c>
      <c r="AE64">
        <v>25.420161495340238</v>
      </c>
      <c r="AF64">
        <v>0</v>
      </c>
      <c r="AG64">
        <v>30.592624351476353</v>
      </c>
      <c r="AH64">
        <v>77.2133116704331</v>
      </c>
      <c r="AI64">
        <v>0</v>
      </c>
      <c r="AJ64">
        <v>0</v>
      </c>
      <c r="AK64">
        <v>29.401874460535044</v>
      </c>
      <c r="AL64">
        <v>60.213487109208252</v>
      </c>
      <c r="AM64">
        <v>0</v>
      </c>
      <c r="AN64">
        <v>6.5020017503693392E-2</v>
      </c>
      <c r="AO64">
        <v>2.7404674560000002</v>
      </c>
      <c r="AP64">
        <v>2.4423305644573321</v>
      </c>
      <c r="AQ64">
        <v>0</v>
      </c>
      <c r="AR64">
        <v>13.09792466431159</v>
      </c>
      <c r="AS64">
        <v>16.267663543878491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3.8282044198757763</v>
      </c>
      <c r="AZ64">
        <v>4.7017976190476185</v>
      </c>
      <c r="BA64">
        <v>3.1987209831029189</v>
      </c>
      <c r="BB64">
        <v>2.6294648433268861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1096.3037645126658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376.2376392694552</v>
      </c>
      <c r="L65">
        <v>7.0002418797512087</v>
      </c>
      <c r="M65">
        <v>63.77549776202693</v>
      </c>
      <c r="N65">
        <v>52.89972930577548</v>
      </c>
      <c r="O65">
        <v>73.946235238805968</v>
      </c>
      <c r="P65">
        <v>30.808975944591783</v>
      </c>
      <c r="Q65">
        <v>9.6202718144438588</v>
      </c>
      <c r="R65">
        <v>19.117033490656702</v>
      </c>
      <c r="S65">
        <v>11.752542133105804</v>
      </c>
      <c r="T65">
        <v>1.4696766000000001</v>
      </c>
      <c r="U65">
        <v>59.919617184781799</v>
      </c>
      <c r="V65">
        <v>8.8185300000000009</v>
      </c>
      <c r="W65">
        <v>18.776965501755207</v>
      </c>
      <c r="X65">
        <v>62.827808613266235</v>
      </c>
      <c r="Y65">
        <v>0</v>
      </c>
      <c r="Z65">
        <v>2.7627241723636358</v>
      </c>
      <c r="AA65">
        <v>17.859630115189876</v>
      </c>
      <c r="AB65">
        <v>20.86845726149788</v>
      </c>
      <c r="AC65">
        <v>14.964216560574719</v>
      </c>
      <c r="AD65">
        <v>0</v>
      </c>
      <c r="AE65">
        <v>25.420161495340238</v>
      </c>
      <c r="AF65">
        <v>0</v>
      </c>
      <c r="AG65">
        <v>30.592624351476353</v>
      </c>
      <c r="AH65">
        <v>77.2133116704331</v>
      </c>
      <c r="AI65">
        <v>0</v>
      </c>
      <c r="AJ65">
        <v>0</v>
      </c>
      <c r="AK65">
        <v>29.401874460535044</v>
      </c>
      <c r="AL65">
        <v>55.195696081583471</v>
      </c>
      <c r="AM65">
        <v>0</v>
      </c>
      <c r="AN65">
        <v>6.5020017503693392E-2</v>
      </c>
      <c r="AO65">
        <v>2.6781840648000004</v>
      </c>
      <c r="AP65">
        <v>2.4423305644573321</v>
      </c>
      <c r="AQ65">
        <v>0</v>
      </c>
      <c r="AR65">
        <v>13.09792466431159</v>
      </c>
      <c r="AS65">
        <v>16.267663543878491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3.8282044198757763</v>
      </c>
      <c r="AZ65">
        <v>4.7017976190476185</v>
      </c>
      <c r="BA65">
        <v>3.1987209831029189</v>
      </c>
      <c r="BB65">
        <v>2.6294648433268861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1120.1587716277147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385.88525259674987</v>
      </c>
      <c r="L66">
        <v>7.0002418797512087</v>
      </c>
      <c r="M66">
        <v>63.77549776202693</v>
      </c>
      <c r="N66">
        <v>52.89972930577548</v>
      </c>
      <c r="O66">
        <v>73.946235238805968</v>
      </c>
      <c r="P66">
        <v>30.808975944591783</v>
      </c>
      <c r="Q66">
        <v>9.6202718144438588</v>
      </c>
      <c r="R66">
        <v>19.117033490656702</v>
      </c>
      <c r="S66">
        <v>11.752542133105804</v>
      </c>
      <c r="T66">
        <v>1.4696766000000001</v>
      </c>
      <c r="U66">
        <v>59.919617184781799</v>
      </c>
      <c r="V66">
        <v>8.8185300000000009</v>
      </c>
      <c r="W66">
        <v>18.776965501755207</v>
      </c>
      <c r="X66">
        <v>62.827808613266235</v>
      </c>
      <c r="Y66">
        <v>0</v>
      </c>
      <c r="Z66">
        <v>2.7627241723636358</v>
      </c>
      <c r="AA66">
        <v>17.859630115189876</v>
      </c>
      <c r="AB66">
        <v>20.86845726149788</v>
      </c>
      <c r="AC66">
        <v>14.964216560574719</v>
      </c>
      <c r="AD66">
        <v>0</v>
      </c>
      <c r="AE66">
        <v>25.420161495340238</v>
      </c>
      <c r="AF66">
        <v>0</v>
      </c>
      <c r="AG66">
        <v>30.592624351476353</v>
      </c>
      <c r="AH66">
        <v>77.2133116704331</v>
      </c>
      <c r="AI66">
        <v>0</v>
      </c>
      <c r="AJ66">
        <v>0</v>
      </c>
      <c r="AK66">
        <v>29.401874460535044</v>
      </c>
      <c r="AL66">
        <v>55.195696081583471</v>
      </c>
      <c r="AM66">
        <v>0</v>
      </c>
      <c r="AN66">
        <v>6.5020017503693392E-2</v>
      </c>
      <c r="AO66">
        <v>2.6159006735999997</v>
      </c>
      <c r="AP66">
        <v>4.5590172293289148</v>
      </c>
      <c r="AQ66">
        <v>0</v>
      </c>
      <c r="AR66">
        <v>13.09792466431159</v>
      </c>
      <c r="AS66">
        <v>16.267663543878491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3.8282044198757763</v>
      </c>
      <c r="AZ66">
        <v>4.7017976190476185</v>
      </c>
      <c r="BA66">
        <v>3.1987209831029189</v>
      </c>
      <c r="BB66">
        <v>2.6294648433268861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1131.860788228681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395.53096050578864</v>
      </c>
      <c r="L67">
        <v>7.0002418797512087</v>
      </c>
      <c r="M67">
        <v>63.77549776202693</v>
      </c>
      <c r="N67">
        <v>52.89972930577548</v>
      </c>
      <c r="O67">
        <v>73.946235238805968</v>
      </c>
      <c r="P67">
        <v>30.808975944591783</v>
      </c>
      <c r="Q67">
        <v>9.6202718144438588</v>
      </c>
      <c r="R67">
        <v>19.117033490656702</v>
      </c>
      <c r="S67">
        <v>11.752542133105804</v>
      </c>
      <c r="T67">
        <v>1.4696766000000001</v>
      </c>
      <c r="U67">
        <v>59.919617184781799</v>
      </c>
      <c r="V67">
        <v>8.8185300000000009</v>
      </c>
      <c r="W67">
        <v>13.886020073664245</v>
      </c>
      <c r="X67">
        <v>62.827808613266235</v>
      </c>
      <c r="Y67">
        <v>0</v>
      </c>
      <c r="Z67">
        <v>2.7627241723636358</v>
      </c>
      <c r="AA67">
        <v>17.859630115189876</v>
      </c>
      <c r="AB67">
        <v>20.86845726149788</v>
      </c>
      <c r="AC67">
        <v>14.964216560574719</v>
      </c>
      <c r="AD67">
        <v>0</v>
      </c>
      <c r="AE67">
        <v>25.420161495340238</v>
      </c>
      <c r="AF67">
        <v>0</v>
      </c>
      <c r="AG67">
        <v>30.592624351476353</v>
      </c>
      <c r="AH67">
        <v>77.2133116704331</v>
      </c>
      <c r="AI67">
        <v>0</v>
      </c>
      <c r="AJ67">
        <v>0</v>
      </c>
      <c r="AK67">
        <v>29.401874460535044</v>
      </c>
      <c r="AL67">
        <v>55.195696081583471</v>
      </c>
      <c r="AM67">
        <v>0</v>
      </c>
      <c r="AN67">
        <v>6.5020017503693392E-2</v>
      </c>
      <c r="AO67">
        <v>2.6159006735999997</v>
      </c>
      <c r="AP67">
        <v>4.5590172293289148</v>
      </c>
      <c r="AQ67">
        <v>0</v>
      </c>
      <c r="AR67">
        <v>17.775754964311588</v>
      </c>
      <c r="AS67">
        <v>16.267663543878491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3.8282044198757763</v>
      </c>
      <c r="AZ67">
        <v>4.7017976190476185</v>
      </c>
      <c r="BA67">
        <v>3.1987209831029189</v>
      </c>
      <c r="BB67">
        <v>2.6294648433268861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1141.2933810096288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405.17856320323665</v>
      </c>
      <c r="L68">
        <v>7.0002418797512087</v>
      </c>
      <c r="M68">
        <v>63.77549776202693</v>
      </c>
      <c r="N68">
        <v>52.89972930577548</v>
      </c>
      <c r="O68">
        <v>73.946235238805968</v>
      </c>
      <c r="P68">
        <v>30.808975944591783</v>
      </c>
      <c r="Q68">
        <v>9.6202718144438588</v>
      </c>
      <c r="R68">
        <v>19.117033490656702</v>
      </c>
      <c r="S68">
        <v>11.752542133105804</v>
      </c>
      <c r="T68">
        <v>1.4696766000000001</v>
      </c>
      <c r="U68">
        <v>59.919617184781799</v>
      </c>
      <c r="V68">
        <v>8.8185300000000009</v>
      </c>
      <c r="W68">
        <v>13.886020073664245</v>
      </c>
      <c r="X68">
        <v>62.827808613266235</v>
      </c>
      <c r="Y68">
        <v>0</v>
      </c>
      <c r="Z68">
        <v>2.7627241723636358</v>
      </c>
      <c r="AA68">
        <v>17.859630115189876</v>
      </c>
      <c r="AB68">
        <v>20.86845726149788</v>
      </c>
      <c r="AC68">
        <v>14.964216560574719</v>
      </c>
      <c r="AD68">
        <v>0</v>
      </c>
      <c r="AE68">
        <v>25.420161495340238</v>
      </c>
      <c r="AF68">
        <v>0</v>
      </c>
      <c r="AG68">
        <v>30.592624351476353</v>
      </c>
      <c r="AH68">
        <v>77.2133116704331</v>
      </c>
      <c r="AI68">
        <v>0</v>
      </c>
      <c r="AJ68">
        <v>0</v>
      </c>
      <c r="AK68">
        <v>29.401874460535044</v>
      </c>
      <c r="AL68">
        <v>55.195696081583471</v>
      </c>
      <c r="AM68">
        <v>0</v>
      </c>
      <c r="AN68">
        <v>6.5020017503693392E-2</v>
      </c>
      <c r="AO68">
        <v>2.6159006735999997</v>
      </c>
      <c r="AP68">
        <v>4.5590172293289148</v>
      </c>
      <c r="AQ68">
        <v>0</v>
      </c>
      <c r="AR68">
        <v>17.775754964311588</v>
      </c>
      <c r="AS68">
        <v>16.267663543878491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3.8282044198757763</v>
      </c>
      <c r="AZ68">
        <v>4.7017976190476185</v>
      </c>
      <c r="BA68">
        <v>3.1987209831029189</v>
      </c>
      <c r="BB68">
        <v>2.6294648433268861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1150.9409837070768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405.17856320323665</v>
      </c>
      <c r="L69">
        <v>7.0002418797512087</v>
      </c>
      <c r="M69">
        <v>63.77549776202693</v>
      </c>
      <c r="N69">
        <v>52.89972930577548</v>
      </c>
      <c r="O69">
        <v>73.946235238805968</v>
      </c>
      <c r="P69">
        <v>30.808975944591783</v>
      </c>
      <c r="Q69">
        <v>9.6202718144438588</v>
      </c>
      <c r="R69">
        <v>19.117033490656702</v>
      </c>
      <c r="S69">
        <v>11.752542133105804</v>
      </c>
      <c r="T69">
        <v>1.4696766000000001</v>
      </c>
      <c r="U69">
        <v>59.919617184781799</v>
      </c>
      <c r="V69">
        <v>8.8185300000000009</v>
      </c>
      <c r="W69">
        <v>13.886020073664245</v>
      </c>
      <c r="X69">
        <v>62.827808613266235</v>
      </c>
      <c r="Y69">
        <v>0</v>
      </c>
      <c r="Z69">
        <v>2.7627241723636358</v>
      </c>
      <c r="AA69">
        <v>17.859630115189876</v>
      </c>
      <c r="AB69">
        <v>20.86845726149788</v>
      </c>
      <c r="AC69">
        <v>14.964216560574719</v>
      </c>
      <c r="AD69">
        <v>0</v>
      </c>
      <c r="AE69">
        <v>25.420161495340238</v>
      </c>
      <c r="AF69">
        <v>0</v>
      </c>
      <c r="AG69">
        <v>30.592624351476353</v>
      </c>
      <c r="AH69">
        <v>77.2133116704331</v>
      </c>
      <c r="AI69">
        <v>1.8353187011748529</v>
      </c>
      <c r="AJ69">
        <v>0</v>
      </c>
      <c r="AK69">
        <v>29.401874460535044</v>
      </c>
      <c r="AL69">
        <v>55.195696081583471</v>
      </c>
      <c r="AM69">
        <v>0</v>
      </c>
      <c r="AN69">
        <v>6.5020017503693392E-2</v>
      </c>
      <c r="AO69">
        <v>2.6159006735999997</v>
      </c>
      <c r="AP69">
        <v>4.5590172293289148</v>
      </c>
      <c r="AQ69">
        <v>0</v>
      </c>
      <c r="AR69">
        <v>17.775754964311588</v>
      </c>
      <c r="AS69">
        <v>16.267663543878491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3.8282044198757763</v>
      </c>
      <c r="AZ69">
        <v>4.7017976190476185</v>
      </c>
      <c r="BA69">
        <v>3.1987209831029189</v>
      </c>
      <c r="BB69">
        <v>2.6294648433268861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1152.7763024082517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395.53096050578864</v>
      </c>
      <c r="L70">
        <v>7.0002418797512087</v>
      </c>
      <c r="M70">
        <v>63.77549776202693</v>
      </c>
      <c r="N70">
        <v>52.89972930577548</v>
      </c>
      <c r="O70">
        <v>73.946235238805968</v>
      </c>
      <c r="P70">
        <v>30.808975944591783</v>
      </c>
      <c r="Q70">
        <v>9.6202718144438588</v>
      </c>
      <c r="R70">
        <v>19.117033490656702</v>
      </c>
      <c r="S70">
        <v>11.752542133105804</v>
      </c>
      <c r="T70">
        <v>1.4696766000000001</v>
      </c>
      <c r="U70">
        <v>59.919617184781799</v>
      </c>
      <c r="V70">
        <v>8.8185300000000009</v>
      </c>
      <c r="W70">
        <v>13.886020073664245</v>
      </c>
      <c r="X70">
        <v>62.827808613266235</v>
      </c>
      <c r="Y70">
        <v>0</v>
      </c>
      <c r="Z70">
        <v>2.7627241723636358</v>
      </c>
      <c r="AA70">
        <v>17.859630115189876</v>
      </c>
      <c r="AB70">
        <v>20.86845726149788</v>
      </c>
      <c r="AC70">
        <v>14.964216560574719</v>
      </c>
      <c r="AD70">
        <v>0</v>
      </c>
      <c r="AE70">
        <v>25.420161495340238</v>
      </c>
      <c r="AF70">
        <v>0</v>
      </c>
      <c r="AG70">
        <v>30.592624351476353</v>
      </c>
      <c r="AH70">
        <v>77.2133116704331</v>
      </c>
      <c r="AI70">
        <v>7.2101800073865459</v>
      </c>
      <c r="AJ70">
        <v>0</v>
      </c>
      <c r="AK70">
        <v>29.401874460535044</v>
      </c>
      <c r="AL70">
        <v>55.195696081583471</v>
      </c>
      <c r="AM70">
        <v>0</v>
      </c>
      <c r="AN70">
        <v>6.5020017503693392E-2</v>
      </c>
      <c r="AO70">
        <v>2.6159006735999997</v>
      </c>
      <c r="AP70">
        <v>4.5590172293289148</v>
      </c>
      <c r="AQ70">
        <v>0</v>
      </c>
      <c r="AR70">
        <v>17.775754964311588</v>
      </c>
      <c r="AS70">
        <v>16.267663543878491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3.8282044198757763</v>
      </c>
      <c r="AZ70">
        <v>4.7017976190476185</v>
      </c>
      <c r="BA70">
        <v>3.1987209831029189</v>
      </c>
      <c r="BB70">
        <v>2.6294648433268861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1148.5035610170153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318.35582361764921</v>
      </c>
      <c r="L71">
        <v>7.0002418797512087</v>
      </c>
      <c r="M71">
        <v>63.77549776202693</v>
      </c>
      <c r="N71">
        <v>52.89972930577548</v>
      </c>
      <c r="O71">
        <v>73.946235238805968</v>
      </c>
      <c r="P71">
        <v>30.808975944591783</v>
      </c>
      <c r="Q71">
        <v>9.6202723771001857</v>
      </c>
      <c r="R71">
        <v>19.116995256837473</v>
      </c>
      <c r="S71">
        <v>11.758629771084339</v>
      </c>
      <c r="T71">
        <v>1.4696766000000001</v>
      </c>
      <c r="U71">
        <v>59.919617184781799</v>
      </c>
      <c r="V71">
        <v>8.8185300000000009</v>
      </c>
      <c r="W71">
        <v>13.886020073664245</v>
      </c>
      <c r="X71">
        <v>62.827808613266235</v>
      </c>
      <c r="Y71">
        <v>0</v>
      </c>
      <c r="Z71">
        <v>2.7627241723636358</v>
      </c>
      <c r="AA71">
        <v>17.859630115189876</v>
      </c>
      <c r="AB71">
        <v>20.86845726149788</v>
      </c>
      <c r="AC71">
        <v>14.964216560574719</v>
      </c>
      <c r="AD71">
        <v>0</v>
      </c>
      <c r="AE71">
        <v>25.420161495340238</v>
      </c>
      <c r="AF71">
        <v>0</v>
      </c>
      <c r="AG71">
        <v>30.592624351476353</v>
      </c>
      <c r="AH71">
        <v>77.2133116704331</v>
      </c>
      <c r="AI71">
        <v>7.2101800073865459</v>
      </c>
      <c r="AJ71">
        <v>0</v>
      </c>
      <c r="AK71">
        <v>29.401874460535044</v>
      </c>
      <c r="AL71">
        <v>55.195696081583471</v>
      </c>
      <c r="AM71">
        <v>0</v>
      </c>
      <c r="AN71">
        <v>6.5020017503693392E-2</v>
      </c>
      <c r="AO71">
        <v>2.6159006735999997</v>
      </c>
      <c r="AP71">
        <v>4.5590172293289148</v>
      </c>
      <c r="AQ71">
        <v>0</v>
      </c>
      <c r="AR71">
        <v>20.582453232155789</v>
      </c>
      <c r="AS71">
        <v>16.267663543878491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3.8282044198757763</v>
      </c>
      <c r="AZ71">
        <v>4.7017976190476185</v>
      </c>
      <c r="BA71">
        <v>3.1987209831029189</v>
      </c>
      <c r="BB71">
        <v>2.6294648433268861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1074.1411723635358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273.49097242218699</v>
      </c>
      <c r="L72">
        <v>7.0002418797512087</v>
      </c>
      <c r="M72">
        <v>63.77549776202693</v>
      </c>
      <c r="N72">
        <v>52.89972930577548</v>
      </c>
      <c r="O72">
        <v>73.946235238805968</v>
      </c>
      <c r="P72">
        <v>30.808975944591783</v>
      </c>
      <c r="Q72">
        <v>9.6202723771001857</v>
      </c>
      <c r="R72">
        <v>19.116995256837473</v>
      </c>
      <c r="S72">
        <v>11.758629771084339</v>
      </c>
      <c r="T72">
        <v>1.4696766000000001</v>
      </c>
      <c r="U72">
        <v>59.919617184781799</v>
      </c>
      <c r="V72">
        <v>8.8185300000000009</v>
      </c>
      <c r="W72">
        <v>13.886020073664245</v>
      </c>
      <c r="X72">
        <v>62.827808613266235</v>
      </c>
      <c r="Y72">
        <v>0</v>
      </c>
      <c r="Z72">
        <v>2.7627241723636358</v>
      </c>
      <c r="AA72">
        <v>17.859630115189876</v>
      </c>
      <c r="AB72">
        <v>20.86845726149788</v>
      </c>
      <c r="AC72">
        <v>14.964216560574719</v>
      </c>
      <c r="AD72">
        <v>0</v>
      </c>
      <c r="AE72">
        <v>25.420161495340238</v>
      </c>
      <c r="AF72">
        <v>0</v>
      </c>
      <c r="AG72">
        <v>30.592624351476353</v>
      </c>
      <c r="AH72">
        <v>77.2133116704331</v>
      </c>
      <c r="AI72">
        <v>7.2101800073865459</v>
      </c>
      <c r="AJ72">
        <v>0</v>
      </c>
      <c r="AK72">
        <v>29.401874460535044</v>
      </c>
      <c r="AL72">
        <v>55.195696081583471</v>
      </c>
      <c r="AM72">
        <v>2.6552856693199756</v>
      </c>
      <c r="AN72">
        <v>6.5020017503693392E-2</v>
      </c>
      <c r="AO72">
        <v>2.6159006735999997</v>
      </c>
      <c r="AP72">
        <v>4.5590172293289148</v>
      </c>
      <c r="AQ72">
        <v>0</v>
      </c>
      <c r="AR72">
        <v>20.582453232155789</v>
      </c>
      <c r="AS72">
        <v>16.267663543878491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3.8282044198757763</v>
      </c>
      <c r="AZ72">
        <v>4.7017976190476185</v>
      </c>
      <c r="BA72">
        <v>3.1987209831029189</v>
      </c>
      <c r="BB72">
        <v>2.6294648433268861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1031.9316068373935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274.21448813355886</v>
      </c>
      <c r="L73">
        <v>7.0002418797512087</v>
      </c>
      <c r="M73">
        <v>63.77549776202693</v>
      </c>
      <c r="N73">
        <v>52.89972930577548</v>
      </c>
      <c r="O73">
        <v>73.946235238805968</v>
      </c>
      <c r="P73">
        <v>30.808975944591783</v>
      </c>
      <c r="Q73">
        <v>9.6202723771001857</v>
      </c>
      <c r="R73">
        <v>19.116995256837473</v>
      </c>
      <c r="S73">
        <v>11.758629771084339</v>
      </c>
      <c r="T73">
        <v>1.4693659518072288</v>
      </c>
      <c r="U73">
        <v>59.919617184781799</v>
      </c>
      <c r="V73">
        <v>8.8185300000000009</v>
      </c>
      <c r="W73">
        <v>13.886020073664245</v>
      </c>
      <c r="X73">
        <v>62.827808613266235</v>
      </c>
      <c r="Y73">
        <v>0</v>
      </c>
      <c r="Z73">
        <v>2.7627241723636358</v>
      </c>
      <c r="AA73">
        <v>17.859630115189876</v>
      </c>
      <c r="AB73">
        <v>20.86845726149788</v>
      </c>
      <c r="AC73">
        <v>14.964216560574719</v>
      </c>
      <c r="AD73">
        <v>0</v>
      </c>
      <c r="AE73">
        <v>25.420161495340238</v>
      </c>
      <c r="AF73">
        <v>0</v>
      </c>
      <c r="AG73">
        <v>30.592624351476353</v>
      </c>
      <c r="AH73">
        <v>77.2133116704331</v>
      </c>
      <c r="AI73">
        <v>7.2101800073865459</v>
      </c>
      <c r="AJ73">
        <v>0</v>
      </c>
      <c r="AK73">
        <v>29.401874460535044</v>
      </c>
      <c r="AL73">
        <v>55.195696081583471</v>
      </c>
      <c r="AM73">
        <v>2.6552856693199756</v>
      </c>
      <c r="AN73">
        <v>6.5020017503693392E-2</v>
      </c>
      <c r="AO73">
        <v>2.6159006735999997</v>
      </c>
      <c r="AP73">
        <v>4.5590172293289148</v>
      </c>
      <c r="AQ73">
        <v>0</v>
      </c>
      <c r="AR73">
        <v>20.582453232155789</v>
      </c>
      <c r="AS73">
        <v>16.267663543878491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3.8282044198757763</v>
      </c>
      <c r="AZ73">
        <v>4.7017976190476185</v>
      </c>
      <c r="BA73">
        <v>3.1987209831029189</v>
      </c>
      <c r="BB73">
        <v>2.6294648433268861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1032.6548119005727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274.21448813355886</v>
      </c>
      <c r="L74">
        <v>7.0002418797512087</v>
      </c>
      <c r="M74">
        <v>63.77549776202693</v>
      </c>
      <c r="N74">
        <v>52.89972930577548</v>
      </c>
      <c r="O74">
        <v>73.946235238805968</v>
      </c>
      <c r="P74">
        <v>30.808975944591783</v>
      </c>
      <c r="Q74">
        <v>9.6202723771001857</v>
      </c>
      <c r="R74">
        <v>19.116995256837473</v>
      </c>
      <c r="S74">
        <v>11.758629771084339</v>
      </c>
      <c r="T74">
        <v>1.4693659518072288</v>
      </c>
      <c r="U74">
        <v>59.919617184781799</v>
      </c>
      <c r="V74">
        <v>8.8185300000000009</v>
      </c>
      <c r="W74">
        <v>13.886020073664245</v>
      </c>
      <c r="X74">
        <v>62.827808613266235</v>
      </c>
      <c r="Y74">
        <v>0</v>
      </c>
      <c r="Z74">
        <v>2.7627241723636358</v>
      </c>
      <c r="AA74">
        <v>17.859630115189876</v>
      </c>
      <c r="AB74">
        <v>20.86845726149788</v>
      </c>
      <c r="AC74">
        <v>14.964216560574719</v>
      </c>
      <c r="AD74">
        <v>0</v>
      </c>
      <c r="AE74">
        <v>25.420161495340238</v>
      </c>
      <c r="AF74">
        <v>0</v>
      </c>
      <c r="AG74">
        <v>30.592624351476353</v>
      </c>
      <c r="AH74">
        <v>77.2133116704331</v>
      </c>
      <c r="AI74">
        <v>9.8320634844992547</v>
      </c>
      <c r="AJ74">
        <v>0</v>
      </c>
      <c r="AK74">
        <v>29.401874460535044</v>
      </c>
      <c r="AL74">
        <v>55.195696081583471</v>
      </c>
      <c r="AM74">
        <v>4.8176420423092177</v>
      </c>
      <c r="AN74">
        <v>6.5020017503693392E-2</v>
      </c>
      <c r="AO74">
        <v>2.6159006735999997</v>
      </c>
      <c r="AP74">
        <v>4.5590172293289148</v>
      </c>
      <c r="AQ74">
        <v>0</v>
      </c>
      <c r="AR74">
        <v>20.582453232155789</v>
      </c>
      <c r="AS74">
        <v>16.267663543878491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3.8282044198757763</v>
      </c>
      <c r="AZ74">
        <v>4.7017976190476185</v>
      </c>
      <c r="BA74">
        <v>3.1987209831029189</v>
      </c>
      <c r="BB74">
        <v>2.6294648433268861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1037.4390517506747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273.49097242218699</v>
      </c>
      <c r="L75">
        <v>7.0002418797512087</v>
      </c>
      <c r="M75">
        <v>63.77549776202693</v>
      </c>
      <c r="N75">
        <v>52.89972930577548</v>
      </c>
      <c r="O75">
        <v>73.946235238805968</v>
      </c>
      <c r="P75">
        <v>30.808975944591783</v>
      </c>
      <c r="Q75">
        <v>5.5248900239425369</v>
      </c>
      <c r="R75">
        <v>10.888871268656718</v>
      </c>
      <c r="S75">
        <v>6.611260100334448</v>
      </c>
      <c r="T75">
        <v>0.80982180000000015</v>
      </c>
      <c r="U75">
        <v>59.919617184781799</v>
      </c>
      <c r="V75">
        <v>8.8185300000000009</v>
      </c>
      <c r="W75">
        <v>13.886020073664245</v>
      </c>
      <c r="X75">
        <v>62.789358792753717</v>
      </c>
      <c r="Y75">
        <v>0</v>
      </c>
      <c r="Z75">
        <v>2.7627241723636358</v>
      </c>
      <c r="AA75">
        <v>17.859630115189876</v>
      </c>
      <c r="AB75">
        <v>20.86845726149788</v>
      </c>
      <c r="AC75">
        <v>14.964216560574719</v>
      </c>
      <c r="AD75">
        <v>0</v>
      </c>
      <c r="AE75">
        <v>25.420161495340238</v>
      </c>
      <c r="AF75">
        <v>0</v>
      </c>
      <c r="AG75">
        <v>30.592624351476353</v>
      </c>
      <c r="AH75">
        <v>77.2133116704331</v>
      </c>
      <c r="AI75">
        <v>11.798476537660381</v>
      </c>
      <c r="AJ75">
        <v>0</v>
      </c>
      <c r="AK75">
        <v>29.401874460535044</v>
      </c>
      <c r="AL75">
        <v>55.195696081583471</v>
      </c>
      <c r="AM75">
        <v>8.0884092773230183</v>
      </c>
      <c r="AN75">
        <v>6.5020017503693392E-2</v>
      </c>
      <c r="AO75">
        <v>2.0553505919999999</v>
      </c>
      <c r="AP75">
        <v>4.5590172293289148</v>
      </c>
      <c r="AQ75">
        <v>0</v>
      </c>
      <c r="AR75">
        <v>20.582453232155789</v>
      </c>
      <c r="AS75">
        <v>16.267663543878491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3.8282044198757763</v>
      </c>
      <c r="AZ75">
        <v>4.7017976190476185</v>
      </c>
      <c r="BA75">
        <v>3.1987209831029189</v>
      </c>
      <c r="BB75">
        <v>2.6294648433268861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1023.2232962614696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273.49097242218699</v>
      </c>
      <c r="L76">
        <v>7.0002418797512087</v>
      </c>
      <c r="M76">
        <v>63.77549776202693</v>
      </c>
      <c r="N76">
        <v>52.89972930577548</v>
      </c>
      <c r="O76">
        <v>73.946235238805968</v>
      </c>
      <c r="P76">
        <v>30.808975944591783</v>
      </c>
      <c r="Q76">
        <v>5.5248900239425369</v>
      </c>
      <c r="R76">
        <v>10.888871268656718</v>
      </c>
      <c r="S76">
        <v>6.611260100334448</v>
      </c>
      <c r="T76">
        <v>0.80982180000000015</v>
      </c>
      <c r="U76">
        <v>59.919617184781799</v>
      </c>
      <c r="V76">
        <v>8.8185300000000009</v>
      </c>
      <c r="W76">
        <v>9.8627612391982176</v>
      </c>
      <c r="X76">
        <v>62.789358792753717</v>
      </c>
      <c r="Y76">
        <v>0</v>
      </c>
      <c r="Z76">
        <v>2.7627241723636358</v>
      </c>
      <c r="AA76">
        <v>17.859630115189876</v>
      </c>
      <c r="AB76">
        <v>20.86845726149788</v>
      </c>
      <c r="AC76">
        <v>14.964216560574719</v>
      </c>
      <c r="AD76">
        <v>0</v>
      </c>
      <c r="AE76">
        <v>25.420161495340238</v>
      </c>
      <c r="AF76">
        <v>0</v>
      </c>
      <c r="AG76">
        <v>30.592624351476353</v>
      </c>
      <c r="AH76">
        <v>77.2133116704331</v>
      </c>
      <c r="AI76">
        <v>34.084488319751387</v>
      </c>
      <c r="AJ76">
        <v>0</v>
      </c>
      <c r="AK76">
        <v>29.401874460535044</v>
      </c>
      <c r="AL76">
        <v>55.195696081583471</v>
      </c>
      <c r="AM76">
        <v>8.0884092773230183</v>
      </c>
      <c r="AN76">
        <v>6.5020017503693392E-2</v>
      </c>
      <c r="AO76">
        <v>1.9307838096000001</v>
      </c>
      <c r="AP76">
        <v>4.5590172293289148</v>
      </c>
      <c r="AQ76">
        <v>0</v>
      </c>
      <c r="AR76">
        <v>20.582453232155789</v>
      </c>
      <c r="AS76">
        <v>16.267663543878491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3.8282044198757763</v>
      </c>
      <c r="AZ76">
        <v>4.7017976190476185</v>
      </c>
      <c r="BA76">
        <v>3.1987209831029189</v>
      </c>
      <c r="BB76">
        <v>2.6294648433268861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1041.3614824266947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272.04322321924434</v>
      </c>
      <c r="L77">
        <v>6.7498718884590119</v>
      </c>
      <c r="M77">
        <v>63.77549776202693</v>
      </c>
      <c r="N77">
        <v>52.89972930577548</v>
      </c>
      <c r="O77">
        <v>73.946235238805968</v>
      </c>
      <c r="P77">
        <v>30.808975944591783</v>
      </c>
      <c r="Q77">
        <v>5.5248900239425369</v>
      </c>
      <c r="R77">
        <v>10.888871268656718</v>
      </c>
      <c r="S77">
        <v>6.611260100334448</v>
      </c>
      <c r="T77">
        <v>0.80982180000000015</v>
      </c>
      <c r="U77">
        <v>59.919617184781799</v>
      </c>
      <c r="V77">
        <v>8.8167160580534993</v>
      </c>
      <c r="W77">
        <v>9.8627612391982176</v>
      </c>
      <c r="X77">
        <v>62.789358792753717</v>
      </c>
      <c r="Y77">
        <v>0</v>
      </c>
      <c r="Z77">
        <v>2.7627241723636358</v>
      </c>
      <c r="AA77">
        <v>17.859630115189876</v>
      </c>
      <c r="AB77">
        <v>20.86845726149788</v>
      </c>
      <c r="AC77">
        <v>14.964216560574719</v>
      </c>
      <c r="AD77">
        <v>0</v>
      </c>
      <c r="AE77">
        <v>25.420161495340238</v>
      </c>
      <c r="AF77">
        <v>0</v>
      </c>
      <c r="AG77">
        <v>30.592624351476353</v>
      </c>
      <c r="AH77">
        <v>77.2133116704331</v>
      </c>
      <c r="AI77">
        <v>34.084488319751387</v>
      </c>
      <c r="AJ77">
        <v>0</v>
      </c>
      <c r="AK77">
        <v>29.401874460535044</v>
      </c>
      <c r="AL77">
        <v>55.195696081583471</v>
      </c>
      <c r="AM77">
        <v>8.0884092773230183</v>
      </c>
      <c r="AN77">
        <v>6.5020017503693392E-2</v>
      </c>
      <c r="AO77">
        <v>1.6816502447999999</v>
      </c>
      <c r="AP77">
        <v>4.5590172293289148</v>
      </c>
      <c r="AQ77">
        <v>0</v>
      </c>
      <c r="AR77">
        <v>17.775754964311588</v>
      </c>
      <c r="AS77">
        <v>16.267663543878491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3.8282044198757763</v>
      </c>
      <c r="AZ77">
        <v>4.7017976190476185</v>
      </c>
      <c r="BA77">
        <v>3.1987209831029189</v>
      </c>
      <c r="BB77">
        <v>2.6294648433268861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1036.6057174578691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272.04322321924434</v>
      </c>
      <c r="L78">
        <v>6.750213964446349</v>
      </c>
      <c r="M78">
        <v>63.77549776202693</v>
      </c>
      <c r="N78">
        <v>52.89972930577548</v>
      </c>
      <c r="O78">
        <v>73.946235238805968</v>
      </c>
      <c r="P78">
        <v>30.808975944591783</v>
      </c>
      <c r="Q78">
        <v>5.5248900239425369</v>
      </c>
      <c r="R78">
        <v>10.888871268656718</v>
      </c>
      <c r="S78">
        <v>6.611260100334448</v>
      </c>
      <c r="T78">
        <v>0.80982180000000015</v>
      </c>
      <c r="U78">
        <v>59.919617184781799</v>
      </c>
      <c r="V78">
        <v>8.8185300000000009</v>
      </c>
      <c r="W78">
        <v>9.8627612391982176</v>
      </c>
      <c r="X78">
        <v>62.789358792753717</v>
      </c>
      <c r="Y78">
        <v>0</v>
      </c>
      <c r="Z78">
        <v>8.3301165766363621</v>
      </c>
      <c r="AA78">
        <v>17.859630115189876</v>
      </c>
      <c r="AB78">
        <v>21.544358794328122</v>
      </c>
      <c r="AC78">
        <v>14.964216560574719</v>
      </c>
      <c r="AD78">
        <v>0</v>
      </c>
      <c r="AE78">
        <v>25.420161495340238</v>
      </c>
      <c r="AF78">
        <v>0</v>
      </c>
      <c r="AG78">
        <v>30.592624351476353</v>
      </c>
      <c r="AH78">
        <v>78.097798597704127</v>
      </c>
      <c r="AI78">
        <v>34.084488319751387</v>
      </c>
      <c r="AJ78">
        <v>0</v>
      </c>
      <c r="AK78">
        <v>29.401874460535044</v>
      </c>
      <c r="AL78">
        <v>55.195696081583471</v>
      </c>
      <c r="AM78">
        <v>8.0884092773230183</v>
      </c>
      <c r="AN78">
        <v>6.5020017503693392E-2</v>
      </c>
      <c r="AO78">
        <v>1.4948005104000002</v>
      </c>
      <c r="AP78">
        <v>4.6132912125932064</v>
      </c>
      <c r="AQ78">
        <v>0</v>
      </c>
      <c r="AR78">
        <v>17.775754964311588</v>
      </c>
      <c r="AS78">
        <v>16.945482394619923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3.9312097106227109</v>
      </c>
      <c r="AZ78">
        <v>4.7017976190476185</v>
      </c>
      <c r="BA78">
        <v>3.2991379491017963</v>
      </c>
      <c r="BB78">
        <v>2.6294648433268861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1044.4843196965282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272.04332307413404</v>
      </c>
      <c r="L79">
        <v>5.8498167734343012</v>
      </c>
      <c r="M79">
        <v>63.77549776202693</v>
      </c>
      <c r="N79">
        <v>52.89972930577548</v>
      </c>
      <c r="O79">
        <v>73.946235238805968</v>
      </c>
      <c r="P79">
        <v>30.808975944591783</v>
      </c>
      <c r="Q79">
        <v>5.287390030769231</v>
      </c>
      <c r="R79">
        <v>10.50091857335128</v>
      </c>
      <c r="S79">
        <v>6.2680856895406745</v>
      </c>
      <c r="T79">
        <v>0.78092466666666671</v>
      </c>
      <c r="U79">
        <v>59.919617184781799</v>
      </c>
      <c r="V79">
        <v>8.8181366816143498</v>
      </c>
      <c r="W79">
        <v>9.8627612391982176</v>
      </c>
      <c r="X79">
        <v>62.789358792753717</v>
      </c>
      <c r="Y79">
        <v>0</v>
      </c>
      <c r="Z79">
        <v>8.3301165766363621</v>
      </c>
      <c r="AA79">
        <v>17.859630115189876</v>
      </c>
      <c r="AB79">
        <v>21.544358794328122</v>
      </c>
      <c r="AC79">
        <v>14.964216560574719</v>
      </c>
      <c r="AD79">
        <v>0</v>
      </c>
      <c r="AE79">
        <v>25.420161495340238</v>
      </c>
      <c r="AF79">
        <v>0</v>
      </c>
      <c r="AG79">
        <v>30.592624351476353</v>
      </c>
      <c r="AH79">
        <v>78.097798597704127</v>
      </c>
      <c r="AI79">
        <v>34.084488319751387</v>
      </c>
      <c r="AJ79">
        <v>0</v>
      </c>
      <c r="AK79">
        <v>29.401874460535044</v>
      </c>
      <c r="AL79">
        <v>55.195696081583471</v>
      </c>
      <c r="AM79">
        <v>8.0884092773230183</v>
      </c>
      <c r="AN79">
        <v>6.5020017503693392E-2</v>
      </c>
      <c r="AO79">
        <v>1.1833835544</v>
      </c>
      <c r="AP79">
        <v>2.4423305644573321</v>
      </c>
      <c r="AQ79">
        <v>0</v>
      </c>
      <c r="AR79">
        <v>17.775754964311588</v>
      </c>
      <c r="AS79">
        <v>16.945482394619923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3.9312097106227109</v>
      </c>
      <c r="AZ79">
        <v>4.7017976190476185</v>
      </c>
      <c r="BA79">
        <v>3.2991379491017963</v>
      </c>
      <c r="BB79">
        <v>2.459499435203095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1039.9337617971548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272.04332307413404</v>
      </c>
      <c r="L80">
        <v>6.7502303630539817</v>
      </c>
      <c r="M80">
        <v>63.77549776202693</v>
      </c>
      <c r="N80">
        <v>52.89972930577548</v>
      </c>
      <c r="O80">
        <v>73.946235238805968</v>
      </c>
      <c r="P80">
        <v>30.808975944591783</v>
      </c>
      <c r="Q80">
        <v>5.287390030769231</v>
      </c>
      <c r="R80">
        <v>10.50091857335128</v>
      </c>
      <c r="S80">
        <v>6.4621964693877558</v>
      </c>
      <c r="T80">
        <v>0.78092466666666671</v>
      </c>
      <c r="U80">
        <v>59.919617184781799</v>
      </c>
      <c r="V80">
        <v>8.8181366816143498</v>
      </c>
      <c r="W80">
        <v>9.8627612391982176</v>
      </c>
      <c r="X80">
        <v>62.789358792753717</v>
      </c>
      <c r="Y80">
        <v>0</v>
      </c>
      <c r="Z80">
        <v>8.3301165766363621</v>
      </c>
      <c r="AA80">
        <v>17.859630115189876</v>
      </c>
      <c r="AB80">
        <v>21.544358794328122</v>
      </c>
      <c r="AC80">
        <v>14.964216560574719</v>
      </c>
      <c r="AD80">
        <v>0</v>
      </c>
      <c r="AE80">
        <v>25.420161495340238</v>
      </c>
      <c r="AF80">
        <v>0</v>
      </c>
      <c r="AG80">
        <v>30.592624351476353</v>
      </c>
      <c r="AH80">
        <v>78.097798597704127</v>
      </c>
      <c r="AI80">
        <v>34.084488319751387</v>
      </c>
      <c r="AJ80">
        <v>0</v>
      </c>
      <c r="AK80">
        <v>29.401874460535044</v>
      </c>
      <c r="AL80">
        <v>55.195696081583471</v>
      </c>
      <c r="AM80">
        <v>8.0884092773230183</v>
      </c>
      <c r="AN80">
        <v>6.5020017503693392E-2</v>
      </c>
      <c r="AO80">
        <v>1.1833835544</v>
      </c>
      <c r="AP80">
        <v>2.4423305644573321</v>
      </c>
      <c r="AQ80">
        <v>0</v>
      </c>
      <c r="AR80">
        <v>17.775754964311588</v>
      </c>
      <c r="AS80">
        <v>16.945482394619923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3.9312097106227109</v>
      </c>
      <c r="AZ80">
        <v>4.7017976190476185</v>
      </c>
      <c r="BA80">
        <v>3.2991379491017963</v>
      </c>
      <c r="BB80">
        <v>2.459499435203095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1041.0282861666215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328.08961769009767</v>
      </c>
      <c r="L81">
        <v>6.7502303630539817</v>
      </c>
      <c r="M81">
        <v>63.77549776202693</v>
      </c>
      <c r="N81">
        <v>52.89972930577548</v>
      </c>
      <c r="O81">
        <v>73.946235238805968</v>
      </c>
      <c r="P81">
        <v>30.808975944591783</v>
      </c>
      <c r="Q81">
        <v>8.9945850332594244</v>
      </c>
      <c r="R81">
        <v>15.261252102564102</v>
      </c>
      <c r="S81">
        <v>11.135497296557812</v>
      </c>
      <c r="T81">
        <v>1.1784541526104415</v>
      </c>
      <c r="U81">
        <v>59.919617184781799</v>
      </c>
      <c r="V81">
        <v>8.8181366816143498</v>
      </c>
      <c r="W81">
        <v>9.8627612391982176</v>
      </c>
      <c r="X81">
        <v>62.789358792753717</v>
      </c>
      <c r="Y81">
        <v>0</v>
      </c>
      <c r="Z81">
        <v>8.3301165766363621</v>
      </c>
      <c r="AA81">
        <v>17.859630115189876</v>
      </c>
      <c r="AB81">
        <v>21.544358794328122</v>
      </c>
      <c r="AC81">
        <v>14.964216560574719</v>
      </c>
      <c r="AD81">
        <v>0</v>
      </c>
      <c r="AE81">
        <v>25.420161495340238</v>
      </c>
      <c r="AF81">
        <v>0</v>
      </c>
      <c r="AG81">
        <v>30.592624351476353</v>
      </c>
      <c r="AH81">
        <v>78.097798597704127</v>
      </c>
      <c r="AI81">
        <v>34.084488319751387</v>
      </c>
      <c r="AJ81">
        <v>0</v>
      </c>
      <c r="AK81">
        <v>29.401874460535044</v>
      </c>
      <c r="AL81">
        <v>55.195696081583471</v>
      </c>
      <c r="AM81">
        <v>8.0884092773230183</v>
      </c>
      <c r="AN81">
        <v>6.5020017503693392E-2</v>
      </c>
      <c r="AO81">
        <v>1.4325171192000001</v>
      </c>
      <c r="AP81">
        <v>2.4423305644573321</v>
      </c>
      <c r="AQ81">
        <v>0</v>
      </c>
      <c r="AR81">
        <v>17.775754964311588</v>
      </c>
      <c r="AS81">
        <v>16.945482394619923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3.9312097106227109</v>
      </c>
      <c r="AZ81">
        <v>4.7017976190476185</v>
      </c>
      <c r="BA81">
        <v>3.2991379491017963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1110.8620731922017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414.82010341011966</v>
      </c>
      <c r="L82">
        <v>6.7502716787071506</v>
      </c>
      <c r="M82">
        <v>63.77549776202693</v>
      </c>
      <c r="N82">
        <v>52.89972930577548</v>
      </c>
      <c r="O82">
        <v>73.946235238805968</v>
      </c>
      <c r="P82">
        <v>30.808975944591783</v>
      </c>
      <c r="Q82">
        <v>9.4457058671328671</v>
      </c>
      <c r="R82">
        <v>16.303245438549002</v>
      </c>
      <c r="S82">
        <v>11.744374896849214</v>
      </c>
      <c r="T82">
        <v>1.3298499000000001</v>
      </c>
      <c r="U82">
        <v>59.919617184781799</v>
      </c>
      <c r="V82">
        <v>8.8181366816143498</v>
      </c>
      <c r="W82">
        <v>13.886020073664245</v>
      </c>
      <c r="X82">
        <v>62.789358792753717</v>
      </c>
      <c r="Y82">
        <v>0</v>
      </c>
      <c r="Z82">
        <v>8.3301165766363621</v>
      </c>
      <c r="AA82">
        <v>17.859630115189876</v>
      </c>
      <c r="AB82">
        <v>21.544358794328122</v>
      </c>
      <c r="AC82">
        <v>14.964216560574719</v>
      </c>
      <c r="AD82">
        <v>0</v>
      </c>
      <c r="AE82">
        <v>25.420161495340238</v>
      </c>
      <c r="AF82">
        <v>0</v>
      </c>
      <c r="AG82">
        <v>30.592624351476353</v>
      </c>
      <c r="AH82">
        <v>78.097798597704127</v>
      </c>
      <c r="AI82">
        <v>10.487534799104026</v>
      </c>
      <c r="AJ82">
        <v>0</v>
      </c>
      <c r="AK82">
        <v>29.401874460535044</v>
      </c>
      <c r="AL82">
        <v>55.195696081583471</v>
      </c>
      <c r="AM82">
        <v>8.0884092773230183</v>
      </c>
      <c r="AN82">
        <v>6.5020017503693392E-2</v>
      </c>
      <c r="AO82">
        <v>1.4325171192000001</v>
      </c>
      <c r="AP82">
        <v>4.6132912125932064</v>
      </c>
      <c r="AQ82">
        <v>0</v>
      </c>
      <c r="AR82">
        <v>17.775754964311588</v>
      </c>
      <c r="AS82">
        <v>16.945482394619923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3.9312097106227109</v>
      </c>
      <c r="AZ82">
        <v>4.7017976190476185</v>
      </c>
      <c r="BA82">
        <v>3.2991379491017963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1182.4432537073708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493.75620844996632</v>
      </c>
      <c r="L83">
        <v>6.7502800497931279</v>
      </c>
      <c r="M83">
        <v>63.77549776202693</v>
      </c>
      <c r="N83">
        <v>52.89972930577548</v>
      </c>
      <c r="O83">
        <v>73.946235238805968</v>
      </c>
      <c r="P83">
        <v>30.808975944591783</v>
      </c>
      <c r="Q83">
        <v>9.6205116271186455</v>
      </c>
      <c r="R83">
        <v>18.657211587234041</v>
      </c>
      <c r="S83">
        <v>11.757056251968505</v>
      </c>
      <c r="T83">
        <v>1.4204398187919463</v>
      </c>
      <c r="U83">
        <v>59.919617184781799</v>
      </c>
      <c r="V83">
        <v>8.8181366816143498</v>
      </c>
      <c r="W83">
        <v>13.886020073664245</v>
      </c>
      <c r="X83">
        <v>62.789358792753717</v>
      </c>
      <c r="Y83">
        <v>0</v>
      </c>
      <c r="Z83">
        <v>8.3301165766363621</v>
      </c>
      <c r="AA83">
        <v>17.859630115189876</v>
      </c>
      <c r="AB83">
        <v>21.544358794328122</v>
      </c>
      <c r="AC83">
        <v>14.964216560574719</v>
      </c>
      <c r="AD83">
        <v>0</v>
      </c>
      <c r="AE83">
        <v>25.420161495340238</v>
      </c>
      <c r="AF83">
        <v>0</v>
      </c>
      <c r="AG83">
        <v>30.592624351476353</v>
      </c>
      <c r="AH83">
        <v>78.097798597704127</v>
      </c>
      <c r="AI83">
        <v>7.2101800073865459</v>
      </c>
      <c r="AJ83">
        <v>0</v>
      </c>
      <c r="AK83">
        <v>29.401874460535044</v>
      </c>
      <c r="AL83">
        <v>55.195696081583471</v>
      </c>
      <c r="AM83">
        <v>8.0884092773230183</v>
      </c>
      <c r="AN83">
        <v>6.5020017503693392E-2</v>
      </c>
      <c r="AO83">
        <v>1.5570834624000003</v>
      </c>
      <c r="AP83">
        <v>4.6132912125932064</v>
      </c>
      <c r="AQ83">
        <v>0</v>
      </c>
      <c r="AR83">
        <v>13.565707782155791</v>
      </c>
      <c r="AS83">
        <v>16.945482394619923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3.9312097106227109</v>
      </c>
      <c r="AZ83">
        <v>4.7017976190476185</v>
      </c>
      <c r="BA83">
        <v>3.2991379491017963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1256.6485746702124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493.75620844996632</v>
      </c>
      <c r="L84">
        <v>6.7502800497931279</v>
      </c>
      <c r="M84">
        <v>63.77549776202693</v>
      </c>
      <c r="N84">
        <v>52.89972930577548</v>
      </c>
      <c r="O84">
        <v>73.946235238805968</v>
      </c>
      <c r="P84">
        <v>30.808975944591783</v>
      </c>
      <c r="Q84">
        <v>9.6205116271186455</v>
      </c>
      <c r="R84">
        <v>18.86114775058493</v>
      </c>
      <c r="S84">
        <v>11.757056251968505</v>
      </c>
      <c r="T84">
        <v>1.4204398187919463</v>
      </c>
      <c r="U84">
        <v>59.919617184781799</v>
      </c>
      <c r="V84">
        <v>8.8181366816143498</v>
      </c>
      <c r="W84">
        <v>13.886020073664245</v>
      </c>
      <c r="X84">
        <v>62.789358792753717</v>
      </c>
      <c r="Y84">
        <v>0</v>
      </c>
      <c r="Z84">
        <v>8.3301165766363621</v>
      </c>
      <c r="AA84">
        <v>17.859630115189876</v>
      </c>
      <c r="AB84">
        <v>21.544358794328122</v>
      </c>
      <c r="AC84">
        <v>14.964216560574719</v>
      </c>
      <c r="AD84">
        <v>0</v>
      </c>
      <c r="AE84">
        <v>25.420161495340238</v>
      </c>
      <c r="AF84">
        <v>0</v>
      </c>
      <c r="AG84">
        <v>30.592624351476353</v>
      </c>
      <c r="AH84">
        <v>78.097798597704127</v>
      </c>
      <c r="AI84">
        <v>7.2101800073865459</v>
      </c>
      <c r="AJ84">
        <v>0</v>
      </c>
      <c r="AK84">
        <v>29.401874460535044</v>
      </c>
      <c r="AL84">
        <v>55.195696081583471</v>
      </c>
      <c r="AM84">
        <v>8.0884092773230183</v>
      </c>
      <c r="AN84">
        <v>6.5020017503693392E-2</v>
      </c>
      <c r="AO84">
        <v>1.6193668536000001</v>
      </c>
      <c r="AP84">
        <v>4.6132912125932064</v>
      </c>
      <c r="AQ84">
        <v>0</v>
      </c>
      <c r="AR84">
        <v>13.565707782155791</v>
      </c>
      <c r="AS84">
        <v>16.945482394619923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3.9312097106227109</v>
      </c>
      <c r="AZ84">
        <v>4.7017976190476185</v>
      </c>
      <c r="BA84">
        <v>3.2991379491017963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1256.914794224763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493.75620844996632</v>
      </c>
      <c r="L85">
        <v>6.7502800497931279</v>
      </c>
      <c r="M85">
        <v>63.77549776202693</v>
      </c>
      <c r="N85">
        <v>52.89972930577548</v>
      </c>
      <c r="O85">
        <v>73.946235238805968</v>
      </c>
      <c r="P85">
        <v>30.808975944591783</v>
      </c>
      <c r="Q85">
        <v>9.6205116271186455</v>
      </c>
      <c r="R85">
        <v>18.86114775058493</v>
      </c>
      <c r="S85">
        <v>11.757056251968505</v>
      </c>
      <c r="T85">
        <v>1.4204398187919463</v>
      </c>
      <c r="U85">
        <v>59.919617184781799</v>
      </c>
      <c r="V85">
        <v>8.8181366816143498</v>
      </c>
      <c r="W85">
        <v>13.886020073664245</v>
      </c>
      <c r="X85">
        <v>62.789358792753717</v>
      </c>
      <c r="Y85">
        <v>0</v>
      </c>
      <c r="Z85">
        <v>8.3301165766363621</v>
      </c>
      <c r="AA85">
        <v>17.859630115189876</v>
      </c>
      <c r="AB85">
        <v>21.544358794328122</v>
      </c>
      <c r="AC85">
        <v>14.964216560574719</v>
      </c>
      <c r="AD85">
        <v>0</v>
      </c>
      <c r="AE85">
        <v>25.420161495340238</v>
      </c>
      <c r="AF85">
        <v>0</v>
      </c>
      <c r="AG85">
        <v>30.592624351476353</v>
      </c>
      <c r="AH85">
        <v>78.097798597704127</v>
      </c>
      <c r="AI85">
        <v>7.2101800073865459</v>
      </c>
      <c r="AJ85">
        <v>0</v>
      </c>
      <c r="AK85">
        <v>29.401874460535044</v>
      </c>
      <c r="AL85">
        <v>55.195696081583471</v>
      </c>
      <c r="AM85">
        <v>8.0884092773230183</v>
      </c>
      <c r="AN85">
        <v>6.5020017503693392E-2</v>
      </c>
      <c r="AO85">
        <v>1.6193668536000001</v>
      </c>
      <c r="AP85">
        <v>4.6132912125932064</v>
      </c>
      <c r="AQ85">
        <v>0</v>
      </c>
      <c r="AR85">
        <v>13.565707782155791</v>
      </c>
      <c r="AS85">
        <v>16.945482394619923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3.9312097106227109</v>
      </c>
      <c r="AZ85">
        <v>4.7017976190476185</v>
      </c>
      <c r="BA85">
        <v>3.2991379491017963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1256.914794224763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493.75620844996632</v>
      </c>
      <c r="L86">
        <v>6.7500228832235951</v>
      </c>
      <c r="M86">
        <v>63.77549776202693</v>
      </c>
      <c r="N86">
        <v>52.89972930577548</v>
      </c>
      <c r="O86">
        <v>73.946235238805968</v>
      </c>
      <c r="P86">
        <v>30.808975944591783</v>
      </c>
      <c r="Q86">
        <v>9.6205116271186455</v>
      </c>
      <c r="R86">
        <v>18.86114775058493</v>
      </c>
      <c r="S86">
        <v>11.757056251968505</v>
      </c>
      <c r="T86">
        <v>1.4204398187919463</v>
      </c>
      <c r="U86">
        <v>59.919617184781799</v>
      </c>
      <c r="V86">
        <v>8.8181366816143498</v>
      </c>
      <c r="W86">
        <v>13.886020073664245</v>
      </c>
      <c r="X86">
        <v>62.789358792753717</v>
      </c>
      <c r="Y86">
        <v>0</v>
      </c>
      <c r="Z86">
        <v>1.3981397099999997</v>
      </c>
      <c r="AA86">
        <v>17.859630115189876</v>
      </c>
      <c r="AB86">
        <v>20.86845726149788</v>
      </c>
      <c r="AC86">
        <v>14.964216560574719</v>
      </c>
      <c r="AD86">
        <v>0</v>
      </c>
      <c r="AE86">
        <v>25.420161495340238</v>
      </c>
      <c r="AF86">
        <v>0</v>
      </c>
      <c r="AG86">
        <v>30.592624351476353</v>
      </c>
      <c r="AH86">
        <v>77.2133116704331</v>
      </c>
      <c r="AI86">
        <v>7.2101800073865459</v>
      </c>
      <c r="AJ86">
        <v>0</v>
      </c>
      <c r="AK86">
        <v>29.401874460535044</v>
      </c>
      <c r="AL86">
        <v>55.195696081583471</v>
      </c>
      <c r="AM86">
        <v>8.0720692714492639</v>
      </c>
      <c r="AN86">
        <v>6.5020017503693392E-2</v>
      </c>
      <c r="AO86">
        <v>1.7439336360000002</v>
      </c>
      <c r="AP86">
        <v>4.6132912125932064</v>
      </c>
      <c r="AQ86">
        <v>0</v>
      </c>
      <c r="AR86">
        <v>13.565707782155791</v>
      </c>
      <c r="AS86">
        <v>16.267663543878491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3.8282044198757763</v>
      </c>
      <c r="AZ86">
        <v>4.7017976190476185</v>
      </c>
      <c r="BA86">
        <v>3.1987209831029189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1247.6491574004954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488.14739970684144</v>
      </c>
      <c r="L87">
        <v>6.7500228832235951</v>
      </c>
      <c r="M87">
        <v>63.77549776202693</v>
      </c>
      <c r="N87">
        <v>52.89972930577548</v>
      </c>
      <c r="O87">
        <v>73.946235238805968</v>
      </c>
      <c r="P87">
        <v>30.808975944591783</v>
      </c>
      <c r="Q87">
        <v>9.6205116271186455</v>
      </c>
      <c r="R87">
        <v>18.86114775058493</v>
      </c>
      <c r="S87">
        <v>11.757056251968505</v>
      </c>
      <c r="T87">
        <v>1.4204398187919463</v>
      </c>
      <c r="U87">
        <v>59.919617184781799</v>
      </c>
      <c r="V87">
        <v>8.8181366816143498</v>
      </c>
      <c r="W87">
        <v>13.886020073664245</v>
      </c>
      <c r="X87">
        <v>62.789358792753717</v>
      </c>
      <c r="Y87">
        <v>0</v>
      </c>
      <c r="Z87">
        <v>1.3981397099999997</v>
      </c>
      <c r="AA87">
        <v>17.859630115189876</v>
      </c>
      <c r="AB87">
        <v>20.86845726149788</v>
      </c>
      <c r="AC87">
        <v>14.964216560574719</v>
      </c>
      <c r="AD87">
        <v>0</v>
      </c>
      <c r="AE87">
        <v>25.420161495340238</v>
      </c>
      <c r="AF87">
        <v>0</v>
      </c>
      <c r="AG87">
        <v>30.592624351476353</v>
      </c>
      <c r="AH87">
        <v>77.2133116704331</v>
      </c>
      <c r="AI87">
        <v>7.2101800073865459</v>
      </c>
      <c r="AJ87">
        <v>0</v>
      </c>
      <c r="AK87">
        <v>29.401874460535044</v>
      </c>
      <c r="AL87">
        <v>55.195696081583471</v>
      </c>
      <c r="AM87">
        <v>8.0720692714492639</v>
      </c>
      <c r="AN87">
        <v>6.5020017503693392E-2</v>
      </c>
      <c r="AO87">
        <v>1.7439336360000002</v>
      </c>
      <c r="AP87">
        <v>4.6132912125932064</v>
      </c>
      <c r="AQ87">
        <v>0</v>
      </c>
      <c r="AR87">
        <v>13.565707782155791</v>
      </c>
      <c r="AS87">
        <v>16.267663543878491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3.8282044198757763</v>
      </c>
      <c r="AZ87">
        <v>4.7017976190476185</v>
      </c>
      <c r="BA87">
        <v>3.1987209831029189</v>
      </c>
      <c r="BB87">
        <v>2.459499435203095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1242.0403486573705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493.74661947524226</v>
      </c>
      <c r="L88">
        <v>6.7500228832235951</v>
      </c>
      <c r="M88">
        <v>63.77549776202693</v>
      </c>
      <c r="N88">
        <v>52.89972930577548</v>
      </c>
      <c r="O88">
        <v>73.946235238805968</v>
      </c>
      <c r="P88">
        <v>30.808975944591783</v>
      </c>
      <c r="Q88">
        <v>9.6205116271186455</v>
      </c>
      <c r="R88">
        <v>18.86114775058493</v>
      </c>
      <c r="S88">
        <v>11.757056251968505</v>
      </c>
      <c r="T88">
        <v>1.4204398187919463</v>
      </c>
      <c r="U88">
        <v>59.919617184781799</v>
      </c>
      <c r="V88">
        <v>8.8181366816143498</v>
      </c>
      <c r="W88">
        <v>13.886020073664245</v>
      </c>
      <c r="X88">
        <v>62.789358792753717</v>
      </c>
      <c r="Y88">
        <v>0</v>
      </c>
      <c r="Z88">
        <v>1.3981397099999997</v>
      </c>
      <c r="AA88">
        <v>17.859630115189876</v>
      </c>
      <c r="AB88">
        <v>20.86845726149788</v>
      </c>
      <c r="AC88">
        <v>14.964216560574719</v>
      </c>
      <c r="AD88">
        <v>0</v>
      </c>
      <c r="AE88">
        <v>25.420161495340238</v>
      </c>
      <c r="AF88">
        <v>0</v>
      </c>
      <c r="AG88">
        <v>30.592624351476353</v>
      </c>
      <c r="AH88">
        <v>77.2133116704331</v>
      </c>
      <c r="AI88">
        <v>7.2101800073865459</v>
      </c>
      <c r="AJ88">
        <v>0</v>
      </c>
      <c r="AK88">
        <v>29.401874460535044</v>
      </c>
      <c r="AL88">
        <v>55.195696081583471</v>
      </c>
      <c r="AM88">
        <v>8.0720692714492639</v>
      </c>
      <c r="AN88">
        <v>6.5020017503693392E-2</v>
      </c>
      <c r="AO88">
        <v>1.7439336360000002</v>
      </c>
      <c r="AP88">
        <v>4.6132912125932064</v>
      </c>
      <c r="AQ88">
        <v>0</v>
      </c>
      <c r="AR88">
        <v>13.565707782155791</v>
      </c>
      <c r="AS88">
        <v>16.267663543878491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3.8282044198757763</v>
      </c>
      <c r="AZ88">
        <v>4.7017976190476185</v>
      </c>
      <c r="BA88">
        <v>3.1987209831029189</v>
      </c>
      <c r="BB88">
        <v>2.459499435203095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1247.6395684257714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493.74661947524226</v>
      </c>
      <c r="L89">
        <v>6.7500233243132213</v>
      </c>
      <c r="M89">
        <v>63.77549776202693</v>
      </c>
      <c r="N89">
        <v>52.89972930577548</v>
      </c>
      <c r="O89">
        <v>73.946235238805968</v>
      </c>
      <c r="P89">
        <v>30.808975944591783</v>
      </c>
      <c r="Q89">
        <v>9.6205116271186455</v>
      </c>
      <c r="R89">
        <v>18.86114775058493</v>
      </c>
      <c r="S89">
        <v>11.757056251968505</v>
      </c>
      <c r="T89">
        <v>1.4204398187919463</v>
      </c>
      <c r="U89">
        <v>59.919617184781799</v>
      </c>
      <c r="V89">
        <v>8.8181366816143498</v>
      </c>
      <c r="W89">
        <v>13.886020073664245</v>
      </c>
      <c r="X89">
        <v>62.789358792753717</v>
      </c>
      <c r="Y89">
        <v>0</v>
      </c>
      <c r="Z89">
        <v>1.3981397099999997</v>
      </c>
      <c r="AA89">
        <v>17.859630115189876</v>
      </c>
      <c r="AB89">
        <v>20.86845726149788</v>
      </c>
      <c r="AC89">
        <v>14.964216560574719</v>
      </c>
      <c r="AD89">
        <v>0</v>
      </c>
      <c r="AE89">
        <v>25.420161495340238</v>
      </c>
      <c r="AF89">
        <v>0</v>
      </c>
      <c r="AG89">
        <v>30.592624351476353</v>
      </c>
      <c r="AH89">
        <v>77.2133116704331</v>
      </c>
      <c r="AI89">
        <v>7.2101800073865459</v>
      </c>
      <c r="AJ89">
        <v>0</v>
      </c>
      <c r="AK89">
        <v>29.401874460535044</v>
      </c>
      <c r="AL89">
        <v>54.359397949999995</v>
      </c>
      <c r="AM89">
        <v>8.0720692714492639</v>
      </c>
      <c r="AN89">
        <v>6.5020017503693392E-2</v>
      </c>
      <c r="AO89">
        <v>1.3702337280000001</v>
      </c>
      <c r="AP89">
        <v>4.6132912125932064</v>
      </c>
      <c r="AQ89">
        <v>0</v>
      </c>
      <c r="AR89">
        <v>13.565707782155791</v>
      </c>
      <c r="AS89">
        <v>16.267663543878491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3.8282044198757763</v>
      </c>
      <c r="AZ89">
        <v>4.7017976190476185</v>
      </c>
      <c r="BA89">
        <v>3.1987209831029189</v>
      </c>
      <c r="BB89">
        <v>2.459499435203095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1246.4295708272773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493.74661947524226</v>
      </c>
      <c r="L90">
        <v>6.7500233243132213</v>
      </c>
      <c r="M90">
        <v>63.77549776202693</v>
      </c>
      <c r="N90">
        <v>52.89972930577548</v>
      </c>
      <c r="O90">
        <v>73.946235238805968</v>
      </c>
      <c r="P90">
        <v>30.808975944591783</v>
      </c>
      <c r="Q90">
        <v>9.6205116271186455</v>
      </c>
      <c r="R90">
        <v>18.86114775058493</v>
      </c>
      <c r="S90">
        <v>11.757056251968505</v>
      </c>
      <c r="T90">
        <v>1.4204398187919463</v>
      </c>
      <c r="U90">
        <v>59.919617184781799</v>
      </c>
      <c r="V90">
        <v>8.8181366816143498</v>
      </c>
      <c r="W90">
        <v>13.886020073664245</v>
      </c>
      <c r="X90">
        <v>62.789358792753717</v>
      </c>
      <c r="Y90">
        <v>0</v>
      </c>
      <c r="Z90">
        <v>8.3301165766363621</v>
      </c>
      <c r="AA90">
        <v>17.859630115189876</v>
      </c>
      <c r="AB90">
        <v>21.544358794328122</v>
      </c>
      <c r="AC90">
        <v>14.964216560574719</v>
      </c>
      <c r="AD90">
        <v>0</v>
      </c>
      <c r="AE90">
        <v>25.420161495340238</v>
      </c>
      <c r="AF90">
        <v>0</v>
      </c>
      <c r="AG90">
        <v>30.592624351476353</v>
      </c>
      <c r="AH90">
        <v>78.097798597704127</v>
      </c>
      <c r="AI90">
        <v>7.2101800073865459</v>
      </c>
      <c r="AJ90">
        <v>0</v>
      </c>
      <c r="AK90">
        <v>29.401874460535044</v>
      </c>
      <c r="AL90">
        <v>54.359397949999995</v>
      </c>
      <c r="AM90">
        <v>8.0884092773230183</v>
      </c>
      <c r="AN90">
        <v>6.5020017503693392E-2</v>
      </c>
      <c r="AO90">
        <v>1.3702337280000001</v>
      </c>
      <c r="AP90">
        <v>4.6132912125932064</v>
      </c>
      <c r="AQ90">
        <v>0</v>
      </c>
      <c r="AR90">
        <v>13.565707782155791</v>
      </c>
      <c r="AS90">
        <v>16.945482394619923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3.9312097106227109</v>
      </c>
      <c r="AZ90">
        <v>4.7017976190476185</v>
      </c>
      <c r="BA90">
        <v>3.2991379491017963</v>
      </c>
      <c r="BB90">
        <v>2.459499435203095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1255.8195172673757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493.74661947524226</v>
      </c>
      <c r="L91">
        <v>6.7500233243132213</v>
      </c>
      <c r="M91">
        <v>63.77549776202693</v>
      </c>
      <c r="N91">
        <v>52.89972930577548</v>
      </c>
      <c r="O91">
        <v>73.946235238805968</v>
      </c>
      <c r="P91">
        <v>30.808975944591783</v>
      </c>
      <c r="Q91">
        <v>9.6205116271186455</v>
      </c>
      <c r="R91">
        <v>18.86114775058493</v>
      </c>
      <c r="S91">
        <v>11.757056251968505</v>
      </c>
      <c r="T91">
        <v>1.4204398187919463</v>
      </c>
      <c r="U91">
        <v>59.919617184781799</v>
      </c>
      <c r="V91">
        <v>8.8181366816143498</v>
      </c>
      <c r="W91">
        <v>13.886020073664245</v>
      </c>
      <c r="X91">
        <v>62.789358792753717</v>
      </c>
      <c r="Y91">
        <v>0</v>
      </c>
      <c r="Z91">
        <v>8.3301165766363621</v>
      </c>
      <c r="AA91">
        <v>17.859630115189876</v>
      </c>
      <c r="AB91">
        <v>21.544358794328122</v>
      </c>
      <c r="AC91">
        <v>14.964216560574719</v>
      </c>
      <c r="AD91">
        <v>0</v>
      </c>
      <c r="AE91">
        <v>25.420161495340238</v>
      </c>
      <c r="AF91">
        <v>0</v>
      </c>
      <c r="AG91">
        <v>30.592624351476353</v>
      </c>
      <c r="AH91">
        <v>78.097798597704127</v>
      </c>
      <c r="AI91">
        <v>7.2101800073865459</v>
      </c>
      <c r="AJ91">
        <v>0</v>
      </c>
      <c r="AK91">
        <v>29.401874460535044</v>
      </c>
      <c r="AL91">
        <v>54.359397949999995</v>
      </c>
      <c r="AM91">
        <v>8.0884092773230183</v>
      </c>
      <c r="AN91">
        <v>6.5020017503693392E-2</v>
      </c>
      <c r="AO91">
        <v>1.3702337280000001</v>
      </c>
      <c r="AP91">
        <v>4.6132912125932064</v>
      </c>
      <c r="AQ91">
        <v>0</v>
      </c>
      <c r="AR91">
        <v>13.565707782155791</v>
      </c>
      <c r="AS91">
        <v>16.945482394619923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3.9312097106227109</v>
      </c>
      <c r="AZ91">
        <v>4.7017976190476185</v>
      </c>
      <c r="BA91">
        <v>3.2991379491017963</v>
      </c>
      <c r="BB91">
        <v>2.459499435203095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1255.8195172673757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493.74661947524226</v>
      </c>
      <c r="L92">
        <v>6.7500233243132213</v>
      </c>
      <c r="M92">
        <v>63.77549776202693</v>
      </c>
      <c r="N92">
        <v>52.89972930577548</v>
      </c>
      <c r="O92">
        <v>73.946235238805968</v>
      </c>
      <c r="P92">
        <v>30.808975944591783</v>
      </c>
      <c r="Q92">
        <v>9.6205116271186455</v>
      </c>
      <c r="R92">
        <v>18.86114775058493</v>
      </c>
      <c r="S92">
        <v>11.757056251968505</v>
      </c>
      <c r="T92">
        <v>1.4204398187919463</v>
      </c>
      <c r="U92">
        <v>59.919617184781799</v>
      </c>
      <c r="V92">
        <v>8.8181366816143498</v>
      </c>
      <c r="W92">
        <v>13.886020073664245</v>
      </c>
      <c r="X92">
        <v>62.789358792753717</v>
      </c>
      <c r="Y92">
        <v>0</v>
      </c>
      <c r="Z92">
        <v>8.3301165766363621</v>
      </c>
      <c r="AA92">
        <v>17.859630115189876</v>
      </c>
      <c r="AB92">
        <v>21.544358794328122</v>
      </c>
      <c r="AC92">
        <v>14.964216560574719</v>
      </c>
      <c r="AD92">
        <v>0</v>
      </c>
      <c r="AE92">
        <v>25.420161495340238</v>
      </c>
      <c r="AF92">
        <v>0</v>
      </c>
      <c r="AG92">
        <v>30.592624351476353</v>
      </c>
      <c r="AH92">
        <v>78.097798597704127</v>
      </c>
      <c r="AI92">
        <v>7.2101800073865459</v>
      </c>
      <c r="AJ92">
        <v>0</v>
      </c>
      <c r="AK92">
        <v>29.401874460535044</v>
      </c>
      <c r="AL92">
        <v>54.359397949999995</v>
      </c>
      <c r="AM92">
        <v>8.0884092773230183</v>
      </c>
      <c r="AN92">
        <v>6.5020017503693392E-2</v>
      </c>
      <c r="AO92">
        <v>1.3702337280000001</v>
      </c>
      <c r="AP92">
        <v>4.6132912125932064</v>
      </c>
      <c r="AQ92">
        <v>0</v>
      </c>
      <c r="AR92">
        <v>13.565707782155791</v>
      </c>
      <c r="AS92">
        <v>16.945482394619923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3.9312097106227109</v>
      </c>
      <c r="AZ92">
        <v>4.7017976190476185</v>
      </c>
      <c r="BA92">
        <v>3.2991379491017963</v>
      </c>
      <c r="BB92">
        <v>2.459499435203095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1255.8195172673757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493.74661947524226</v>
      </c>
      <c r="L93">
        <v>6.7500233243132213</v>
      </c>
      <c r="M93">
        <v>63.77549776202693</v>
      </c>
      <c r="N93">
        <v>52.89972930577548</v>
      </c>
      <c r="O93">
        <v>73.946235238805968</v>
      </c>
      <c r="P93">
        <v>30.808975944591783</v>
      </c>
      <c r="Q93">
        <v>9.6205116271186455</v>
      </c>
      <c r="R93">
        <v>18.86114775058493</v>
      </c>
      <c r="S93">
        <v>11.757056251968505</v>
      </c>
      <c r="T93">
        <v>1.4204398187919463</v>
      </c>
      <c r="U93">
        <v>59.919617184781799</v>
      </c>
      <c r="V93">
        <v>8.8181366816143498</v>
      </c>
      <c r="W93">
        <v>13.886020073664245</v>
      </c>
      <c r="X93">
        <v>62.789358792753717</v>
      </c>
      <c r="Y93">
        <v>0</v>
      </c>
      <c r="Z93">
        <v>8.3301165766363621</v>
      </c>
      <c r="AA93">
        <v>17.859630115189876</v>
      </c>
      <c r="AB93">
        <v>21.544358794328122</v>
      </c>
      <c r="AC93">
        <v>14.964216560574719</v>
      </c>
      <c r="AD93">
        <v>0</v>
      </c>
      <c r="AE93">
        <v>25.420161495340238</v>
      </c>
      <c r="AF93">
        <v>0</v>
      </c>
      <c r="AG93">
        <v>30.592624351476353</v>
      </c>
      <c r="AH93">
        <v>78.097798597704127</v>
      </c>
      <c r="AI93">
        <v>7.2101800073865459</v>
      </c>
      <c r="AJ93">
        <v>0</v>
      </c>
      <c r="AK93">
        <v>29.401874460535044</v>
      </c>
      <c r="AL93">
        <v>54.359397949999995</v>
      </c>
      <c r="AM93">
        <v>8.0884092773230183</v>
      </c>
      <c r="AN93">
        <v>6.5020017503693392E-2</v>
      </c>
      <c r="AO93">
        <v>1.8685004184000003</v>
      </c>
      <c r="AP93">
        <v>4.6132912125932064</v>
      </c>
      <c r="AQ93">
        <v>0</v>
      </c>
      <c r="AR93">
        <v>13.565707782155791</v>
      </c>
      <c r="AS93">
        <v>16.945482394619923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3.9312097106227109</v>
      </c>
      <c r="AZ93">
        <v>4.7017976190476185</v>
      </c>
      <c r="BA93">
        <v>3.2991379491017963</v>
      </c>
      <c r="BB93">
        <v>2.459499435203095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1256.3177839577756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493.74661947524226</v>
      </c>
      <c r="L94">
        <v>6.7500233243132213</v>
      </c>
      <c r="M94">
        <v>63.77549776202693</v>
      </c>
      <c r="N94">
        <v>52.89972930577548</v>
      </c>
      <c r="O94">
        <v>73.946235238805968</v>
      </c>
      <c r="P94">
        <v>30.808975944591783</v>
      </c>
      <c r="Q94">
        <v>9.6205116271186455</v>
      </c>
      <c r="R94">
        <v>18.86114775058493</v>
      </c>
      <c r="S94">
        <v>11.757056251968505</v>
      </c>
      <c r="T94">
        <v>1.4204398187919463</v>
      </c>
      <c r="U94">
        <v>59.919617184781799</v>
      </c>
      <c r="V94">
        <v>8.8181366816143498</v>
      </c>
      <c r="W94">
        <v>13.886020073664245</v>
      </c>
      <c r="X94">
        <v>62.789358792753717</v>
      </c>
      <c r="Y94">
        <v>0</v>
      </c>
      <c r="Z94">
        <v>2.7627241723636358</v>
      </c>
      <c r="AA94">
        <v>17.859630115189876</v>
      </c>
      <c r="AB94">
        <v>20.86845726149788</v>
      </c>
      <c r="AC94">
        <v>14.964216560574719</v>
      </c>
      <c r="AD94">
        <v>0</v>
      </c>
      <c r="AE94">
        <v>25.420161495340238</v>
      </c>
      <c r="AF94">
        <v>0</v>
      </c>
      <c r="AG94">
        <v>30.592624351476353</v>
      </c>
      <c r="AH94">
        <v>77.2133116704331</v>
      </c>
      <c r="AI94">
        <v>7.2101800073865459</v>
      </c>
      <c r="AJ94">
        <v>0</v>
      </c>
      <c r="AK94">
        <v>29.401874460535044</v>
      </c>
      <c r="AL94">
        <v>54.359397949999995</v>
      </c>
      <c r="AM94">
        <v>5.3786560316332217</v>
      </c>
      <c r="AN94">
        <v>6.5020017503693392E-2</v>
      </c>
      <c r="AO94">
        <v>1.8685004184000003</v>
      </c>
      <c r="AP94">
        <v>4.6132912125932064</v>
      </c>
      <c r="AQ94">
        <v>0</v>
      </c>
      <c r="AR94">
        <v>13.565707782155791</v>
      </c>
      <c r="AS94">
        <v>16.267663543878491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3.8282044198757763</v>
      </c>
      <c r="AZ94">
        <v>4.7017976190476185</v>
      </c>
      <c r="BA94">
        <v>3.1987209831029189</v>
      </c>
      <c r="BB94">
        <v>2.459499435203095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1245.5990087402249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493.74661947524226</v>
      </c>
      <c r="L95">
        <v>6.7500233243132213</v>
      </c>
      <c r="M95">
        <v>63.77549776202693</v>
      </c>
      <c r="N95">
        <v>52.89972930577548</v>
      </c>
      <c r="O95">
        <v>73.946235238805968</v>
      </c>
      <c r="P95">
        <v>30.808975944591783</v>
      </c>
      <c r="Q95">
        <v>9.6205116271186455</v>
      </c>
      <c r="R95">
        <v>18.86114775058493</v>
      </c>
      <c r="S95">
        <v>11.757056251968505</v>
      </c>
      <c r="T95">
        <v>1.4204398187919463</v>
      </c>
      <c r="U95">
        <v>59.919617184781799</v>
      </c>
      <c r="V95">
        <v>8.8181366816143498</v>
      </c>
      <c r="W95">
        <v>13.886020073664245</v>
      </c>
      <c r="X95">
        <v>62.789358792753717</v>
      </c>
      <c r="Y95">
        <v>0</v>
      </c>
      <c r="Z95">
        <v>2.7627241723636358</v>
      </c>
      <c r="AA95">
        <v>17.859630115189876</v>
      </c>
      <c r="AB95">
        <v>20.86845726149788</v>
      </c>
      <c r="AC95">
        <v>14.964216560574719</v>
      </c>
      <c r="AD95">
        <v>0</v>
      </c>
      <c r="AE95">
        <v>25.420161495340238</v>
      </c>
      <c r="AF95">
        <v>0</v>
      </c>
      <c r="AG95">
        <v>30.592624351476353</v>
      </c>
      <c r="AH95">
        <v>77.2133116704331</v>
      </c>
      <c r="AI95">
        <v>8.3900278392832206</v>
      </c>
      <c r="AJ95">
        <v>0</v>
      </c>
      <c r="AK95">
        <v>29.401874460535044</v>
      </c>
      <c r="AL95">
        <v>54.359397949999995</v>
      </c>
      <c r="AM95">
        <v>5.3786560316332217</v>
      </c>
      <c r="AN95">
        <v>6.5020017503693392E-2</v>
      </c>
      <c r="AO95">
        <v>1.8685004184000003</v>
      </c>
      <c r="AP95">
        <v>4.6132912125932064</v>
      </c>
      <c r="AQ95">
        <v>0</v>
      </c>
      <c r="AR95">
        <v>13.565707782155791</v>
      </c>
      <c r="AS95">
        <v>16.267663543878491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3.8282044198757763</v>
      </c>
      <c r="AZ95">
        <v>4.7017976190476185</v>
      </c>
      <c r="BA95">
        <v>3.1987209831029189</v>
      </c>
      <c r="BB95">
        <v>2.459499435203095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1246.7788565721216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493.74661947524226</v>
      </c>
      <c r="L96">
        <v>6.7500233243132213</v>
      </c>
      <c r="M96">
        <v>63.77549776202693</v>
      </c>
      <c r="N96">
        <v>52.89972930577548</v>
      </c>
      <c r="O96">
        <v>73.946235238805968</v>
      </c>
      <c r="P96">
        <v>30.808975944591783</v>
      </c>
      <c r="Q96">
        <v>9.6205116271186455</v>
      </c>
      <c r="R96">
        <v>18.86114775058493</v>
      </c>
      <c r="S96">
        <v>11.757056251968505</v>
      </c>
      <c r="T96">
        <v>1.4204398187919463</v>
      </c>
      <c r="U96">
        <v>59.919617184781799</v>
      </c>
      <c r="V96">
        <v>8.8181366816143498</v>
      </c>
      <c r="W96">
        <v>13.886020073664245</v>
      </c>
      <c r="X96">
        <v>62.789358792753717</v>
      </c>
      <c r="Y96">
        <v>0</v>
      </c>
      <c r="Z96">
        <v>2.7627241723636358</v>
      </c>
      <c r="AA96">
        <v>17.859630115189876</v>
      </c>
      <c r="AB96">
        <v>20.86845726149788</v>
      </c>
      <c r="AC96">
        <v>14.964216560574719</v>
      </c>
      <c r="AD96">
        <v>0</v>
      </c>
      <c r="AE96">
        <v>25.420161495340238</v>
      </c>
      <c r="AF96">
        <v>0</v>
      </c>
      <c r="AG96">
        <v>30.592624351476353</v>
      </c>
      <c r="AH96">
        <v>77.2133116704331</v>
      </c>
      <c r="AI96">
        <v>8.3900278392832206</v>
      </c>
      <c r="AJ96">
        <v>0</v>
      </c>
      <c r="AK96">
        <v>29.401874460535044</v>
      </c>
      <c r="AL96">
        <v>54.359397949999995</v>
      </c>
      <c r="AM96">
        <v>5.3786560316332217</v>
      </c>
      <c r="AN96">
        <v>6.5020017503693392E-2</v>
      </c>
      <c r="AO96">
        <v>1.8685004184000003</v>
      </c>
      <c r="AP96">
        <v>4.6132912125932064</v>
      </c>
      <c r="AQ96">
        <v>0</v>
      </c>
      <c r="AR96">
        <v>13.565707782155791</v>
      </c>
      <c r="AS96">
        <v>16.267663543878491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3.8282044198757763</v>
      </c>
      <c r="AZ96">
        <v>4.7017976190476185</v>
      </c>
      <c r="BA96">
        <v>3.1987209831029189</v>
      </c>
      <c r="BB96">
        <v>2.459499435203095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1246.7788565721216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493.74661947524226</v>
      </c>
      <c r="L97">
        <v>6.7500233243132213</v>
      </c>
      <c r="M97">
        <v>63.77549776202693</v>
      </c>
      <c r="N97">
        <v>52.89972930577548</v>
      </c>
      <c r="O97">
        <v>73.946235238805968</v>
      </c>
      <c r="P97">
        <v>30.808975944591783</v>
      </c>
      <c r="Q97">
        <v>9.6205116271186455</v>
      </c>
      <c r="R97">
        <v>18.86114775058493</v>
      </c>
      <c r="S97">
        <v>11.757056251968505</v>
      </c>
      <c r="T97">
        <v>1.4204398187919463</v>
      </c>
      <c r="U97">
        <v>59.919617184781799</v>
      </c>
      <c r="V97">
        <v>8.8181366816143498</v>
      </c>
      <c r="W97">
        <v>13.886020073664245</v>
      </c>
      <c r="X97">
        <v>62.789358792753717</v>
      </c>
      <c r="Y97">
        <v>0</v>
      </c>
      <c r="Z97">
        <v>2.7627241723636358</v>
      </c>
      <c r="AA97">
        <v>17.859630115189876</v>
      </c>
      <c r="AB97">
        <v>20.86845726149788</v>
      </c>
      <c r="AC97">
        <v>14.964216560574719</v>
      </c>
      <c r="AD97">
        <v>0</v>
      </c>
      <c r="AE97">
        <v>25.420161495340238</v>
      </c>
      <c r="AF97">
        <v>0</v>
      </c>
      <c r="AG97">
        <v>30.592624351476353</v>
      </c>
      <c r="AH97">
        <v>77.2133116704331</v>
      </c>
      <c r="AI97">
        <v>8.3900278392832206</v>
      </c>
      <c r="AJ97">
        <v>0</v>
      </c>
      <c r="AK97">
        <v>29.401874460535044</v>
      </c>
      <c r="AL97">
        <v>54.359397949999995</v>
      </c>
      <c r="AM97">
        <v>5.3786560316332217</v>
      </c>
      <c r="AN97">
        <v>6.5020017503693392E-2</v>
      </c>
      <c r="AO97">
        <v>1.8685004184000003</v>
      </c>
      <c r="AP97">
        <v>4.6132912125932064</v>
      </c>
      <c r="AQ97">
        <v>0</v>
      </c>
      <c r="AR97">
        <v>13.565707782155791</v>
      </c>
      <c r="AS97">
        <v>16.267663543878491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3.8282044198757763</v>
      </c>
      <c r="AZ97">
        <v>4.7017976190476185</v>
      </c>
      <c r="BA97">
        <v>3.1987209831029189</v>
      </c>
      <c r="BB97">
        <v>2.459499435203095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1246.7788565721216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493.74661947524226</v>
      </c>
      <c r="L98">
        <v>6.7500233243132213</v>
      </c>
      <c r="M98">
        <v>63.77549776202693</v>
      </c>
      <c r="N98">
        <v>52.89972930577548</v>
      </c>
      <c r="O98">
        <v>73.946235238805968</v>
      </c>
      <c r="P98">
        <v>30.808975944591783</v>
      </c>
      <c r="Q98">
        <v>9.6205116271186455</v>
      </c>
      <c r="R98">
        <v>18.86114775058493</v>
      </c>
      <c r="S98">
        <v>11.757056251968505</v>
      </c>
      <c r="T98">
        <v>1.4204398187919463</v>
      </c>
      <c r="U98">
        <v>59.919617184781799</v>
      </c>
      <c r="V98">
        <v>8.8181366816143498</v>
      </c>
      <c r="W98">
        <v>13.886020073664245</v>
      </c>
      <c r="X98">
        <v>62.789358792753717</v>
      </c>
      <c r="Y98">
        <v>0</v>
      </c>
      <c r="Z98">
        <v>2.7627241723636358</v>
      </c>
      <c r="AA98">
        <v>17.859630115189876</v>
      </c>
      <c r="AB98">
        <v>20.86845726149788</v>
      </c>
      <c r="AC98">
        <v>14.964216560574719</v>
      </c>
      <c r="AD98">
        <v>0</v>
      </c>
      <c r="AE98">
        <v>25.420161495340238</v>
      </c>
      <c r="AF98">
        <v>0</v>
      </c>
      <c r="AG98">
        <v>30.592624351476353</v>
      </c>
      <c r="AH98">
        <v>77.2133116704331</v>
      </c>
      <c r="AI98">
        <v>8.3900278392832206</v>
      </c>
      <c r="AJ98">
        <v>0</v>
      </c>
      <c r="AK98">
        <v>29.401874460535044</v>
      </c>
      <c r="AL98">
        <v>54.359397949999995</v>
      </c>
      <c r="AM98">
        <v>5.3786560316332217</v>
      </c>
      <c r="AN98">
        <v>6.5020017503693392E-2</v>
      </c>
      <c r="AO98">
        <v>1.8685004184000003</v>
      </c>
      <c r="AP98">
        <v>4.6132912125932064</v>
      </c>
      <c r="AQ98">
        <v>0</v>
      </c>
      <c r="AR98">
        <v>13.565707782155791</v>
      </c>
      <c r="AS98">
        <v>16.267663543878491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3.8282044198757763</v>
      </c>
      <c r="AZ98">
        <v>4.7017976190476185</v>
      </c>
      <c r="BA98">
        <v>3.1987209831029189</v>
      </c>
      <c r="BB98">
        <v>2.459499435203095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1246.7788565721216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8.0185572996163792</v>
      </c>
      <c r="L99">
        <f t="shared" si="2"/>
        <v>0.17624658653231318</v>
      </c>
      <c r="M99">
        <f t="shared" si="2"/>
        <v>1.4237847950768701</v>
      </c>
      <c r="N99">
        <f t="shared" si="2"/>
        <v>0.94089332547644544</v>
      </c>
      <c r="O99">
        <f t="shared" si="2"/>
        <v>1.7066261616502223</v>
      </c>
      <c r="P99">
        <f t="shared" si="2"/>
        <v>0.67366445824391219</v>
      </c>
      <c r="Q99">
        <f t="shared" si="2"/>
        <v>0.17769011092582299</v>
      </c>
      <c r="R99">
        <f t="shared" si="2"/>
        <v>0.34347924376675432</v>
      </c>
      <c r="S99">
        <f t="shared" si="2"/>
        <v>0.21369666542622975</v>
      </c>
      <c r="T99">
        <f t="shared" si="2"/>
        <v>2.5937516685305754E-2</v>
      </c>
      <c r="U99">
        <f t="shared" si="2"/>
        <v>1.4351845267199614</v>
      </c>
      <c r="V99">
        <f t="shared" si="2"/>
        <v>0.17055814130386843</v>
      </c>
      <c r="W99">
        <f t="shared" si="2"/>
        <v>0.33814483799289702</v>
      </c>
      <c r="X99">
        <f t="shared" si="2"/>
        <v>1.3044109683316587</v>
      </c>
      <c r="Y99">
        <f t="shared" si="2"/>
        <v>0</v>
      </c>
      <c r="Z99">
        <f t="shared" si="2"/>
        <v>0.12032111130027269</v>
      </c>
      <c r="AA99">
        <f t="shared" si="2"/>
        <v>0.42863112276455789</v>
      </c>
      <c r="AB99">
        <f t="shared" si="2"/>
        <v>0.50287067887444059</v>
      </c>
      <c r="AC99">
        <f t="shared" si="2"/>
        <v>0.35914119745379297</v>
      </c>
      <c r="AD99">
        <f t="shared" si="2"/>
        <v>0.10516597413064578</v>
      </c>
      <c r="AE99">
        <f t="shared" si="2"/>
        <v>0.61008387588816559</v>
      </c>
      <c r="AF99">
        <f t="shared" si="2"/>
        <v>0</v>
      </c>
      <c r="AG99">
        <f t="shared" si="2"/>
        <v>0.7342229844354331</v>
      </c>
      <c r="AH99">
        <f t="shared" si="2"/>
        <v>1.8557729408722112</v>
      </c>
      <c r="AI99">
        <f t="shared" si="2"/>
        <v>0.22122143708510161</v>
      </c>
      <c r="AJ99">
        <f t="shared" si="2"/>
        <v>0</v>
      </c>
      <c r="AK99">
        <f t="shared" si="2"/>
        <v>0.70564498705284118</v>
      </c>
      <c r="AL99">
        <f t="shared" si="2"/>
        <v>1.2979351612710832</v>
      </c>
      <c r="AM99">
        <f t="shared" si="2"/>
        <v>4.7658977446189417E-2</v>
      </c>
      <c r="AN99">
        <f t="shared" si="2"/>
        <v>1.5604804200886392E-3</v>
      </c>
      <c r="AO99">
        <f t="shared" si="2"/>
        <v>5.7129401379600063E-2</v>
      </c>
      <c r="AP99">
        <f t="shared" si="2"/>
        <v>9.7652521592522648E-2</v>
      </c>
      <c r="AQ99">
        <f t="shared" si="2"/>
        <v>0</v>
      </c>
      <c r="AR99">
        <f t="shared" si="2"/>
        <v>0.37691617308442033</v>
      </c>
      <c r="AS99">
        <f t="shared" si="2"/>
        <v>0.3924573816053083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9.4214970244911697E-2</v>
      </c>
      <c r="AZ99">
        <f t="shared" si="2"/>
        <v>0.11284314285714296</v>
      </c>
      <c r="BA99">
        <f t="shared" si="2"/>
        <v>7.7215496537013664E-2</v>
      </c>
      <c r="BB99">
        <f t="shared" si="2"/>
        <v>5.9962796189555252E-2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25.207497450233948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158.25653246008076</v>
      </c>
      <c r="L3">
        <v>63.049670152872181</v>
      </c>
      <c r="M3">
        <v>0</v>
      </c>
      <c r="N3">
        <v>13.89282819605447</v>
      </c>
      <c r="O3">
        <v>48.864120283582096</v>
      </c>
      <c r="P3">
        <v>55.946300751444134</v>
      </c>
      <c r="Q3">
        <v>5.3395288666972061</v>
      </c>
      <c r="R3">
        <v>10.250021653216235</v>
      </c>
      <c r="S3">
        <v>6.4608054403600894</v>
      </c>
      <c r="T3">
        <v>0</v>
      </c>
      <c r="U3">
        <v>280.39746874688711</v>
      </c>
      <c r="V3">
        <v>5.0894375162436551</v>
      </c>
      <c r="W3">
        <v>10.854026408846245</v>
      </c>
      <c r="X3">
        <v>36.311847985615053</v>
      </c>
      <c r="Y3">
        <v>0</v>
      </c>
      <c r="Z3">
        <v>3.1956329280000002</v>
      </c>
      <c r="AA3">
        <v>10.327094262892642</v>
      </c>
      <c r="AB3">
        <v>9.6818294620809873</v>
      </c>
      <c r="AC3">
        <v>7.1204104283532299</v>
      </c>
      <c r="AD3">
        <v>8.9536430191765266</v>
      </c>
      <c r="AE3">
        <v>12.114296127487147</v>
      </c>
      <c r="AF3">
        <v>0</v>
      </c>
      <c r="AG3">
        <v>0</v>
      </c>
      <c r="AH3">
        <v>37.475903427134753</v>
      </c>
      <c r="AI3">
        <v>3.9921601119975993</v>
      </c>
      <c r="AJ3">
        <v>0</v>
      </c>
      <c r="AK3">
        <v>12.592373712939914</v>
      </c>
      <c r="AL3">
        <v>20.497173890791743</v>
      </c>
      <c r="AM3">
        <v>0</v>
      </c>
      <c r="AN3">
        <v>0</v>
      </c>
      <c r="AO3">
        <v>0</v>
      </c>
      <c r="AP3">
        <v>2.981440919863795</v>
      </c>
      <c r="AQ3">
        <v>0</v>
      </c>
      <c r="AR3">
        <v>8.9265619384057953</v>
      </c>
      <c r="AS3">
        <v>7.8163762468342188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840.38748493785749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158.25653246008076</v>
      </c>
      <c r="L4">
        <v>63.049670152872181</v>
      </c>
      <c r="M4">
        <v>0</v>
      </c>
      <c r="N4">
        <v>13.89282819605447</v>
      </c>
      <c r="O4">
        <v>48.864120283582096</v>
      </c>
      <c r="P4">
        <v>55.946300751444134</v>
      </c>
      <c r="Q4">
        <v>5.3395288666972061</v>
      </c>
      <c r="R4">
        <v>10.250021653216235</v>
      </c>
      <c r="S4">
        <v>6.4608054403600894</v>
      </c>
      <c r="T4">
        <v>0</v>
      </c>
      <c r="U4">
        <v>280.39746874688711</v>
      </c>
      <c r="V4">
        <v>5.0894375162436551</v>
      </c>
      <c r="W4">
        <v>10.854026408846245</v>
      </c>
      <c r="X4">
        <v>36.311847985615053</v>
      </c>
      <c r="Y4">
        <v>0</v>
      </c>
      <c r="Z4">
        <v>3.1956329280000002</v>
      </c>
      <c r="AA4">
        <v>10.327094262892642</v>
      </c>
      <c r="AB4">
        <v>9.6818294620809873</v>
      </c>
      <c r="AC4">
        <v>7.1204104283532299</v>
      </c>
      <c r="AD4">
        <v>8.9536430191765266</v>
      </c>
      <c r="AE4">
        <v>12.114296127487147</v>
      </c>
      <c r="AF4">
        <v>0</v>
      </c>
      <c r="AG4">
        <v>0</v>
      </c>
      <c r="AH4">
        <v>37.475903427134753</v>
      </c>
      <c r="AI4">
        <v>3.9921601119975993</v>
      </c>
      <c r="AJ4">
        <v>0</v>
      </c>
      <c r="AK4">
        <v>12.592373712939914</v>
      </c>
      <c r="AL4">
        <v>20.497173890791743</v>
      </c>
      <c r="AM4">
        <v>0</v>
      </c>
      <c r="AN4">
        <v>0</v>
      </c>
      <c r="AO4">
        <v>0</v>
      </c>
      <c r="AP4">
        <v>2.981440919863795</v>
      </c>
      <c r="AQ4">
        <v>0</v>
      </c>
      <c r="AR4">
        <v>8.9265619384057953</v>
      </c>
      <c r="AS4">
        <v>7.8163762468342188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840.38748493785749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158.25653246008076</v>
      </c>
      <c r="L5">
        <v>63.049670152872181</v>
      </c>
      <c r="M5">
        <v>0</v>
      </c>
      <c r="N5">
        <v>13.89282819605447</v>
      </c>
      <c r="O5">
        <v>48.864120283582096</v>
      </c>
      <c r="P5">
        <v>55.946300751444134</v>
      </c>
      <c r="Q5">
        <v>5.3395288666972061</v>
      </c>
      <c r="R5">
        <v>10.250021653216235</v>
      </c>
      <c r="S5">
        <v>6.4608054403600894</v>
      </c>
      <c r="T5">
        <v>0</v>
      </c>
      <c r="U5">
        <v>280.39746874688711</v>
      </c>
      <c r="V5">
        <v>5.0894375162436551</v>
      </c>
      <c r="W5">
        <v>10.854026408846245</v>
      </c>
      <c r="X5">
        <v>36.311847985615053</v>
      </c>
      <c r="Y5">
        <v>0</v>
      </c>
      <c r="Z5">
        <v>3.1956329280000002</v>
      </c>
      <c r="AA5">
        <v>10.327094262892642</v>
      </c>
      <c r="AB5">
        <v>9.6818294620809873</v>
      </c>
      <c r="AC5">
        <v>7.1204104283532299</v>
      </c>
      <c r="AD5">
        <v>8.9536430191765266</v>
      </c>
      <c r="AE5">
        <v>12.114296127487147</v>
      </c>
      <c r="AF5">
        <v>0</v>
      </c>
      <c r="AG5">
        <v>0</v>
      </c>
      <c r="AH5">
        <v>37.475903427134753</v>
      </c>
      <c r="AI5">
        <v>3.9921601119975993</v>
      </c>
      <c r="AJ5">
        <v>0</v>
      </c>
      <c r="AK5">
        <v>12.592373712939914</v>
      </c>
      <c r="AL5">
        <v>20.497173890791743</v>
      </c>
      <c r="AM5">
        <v>0</v>
      </c>
      <c r="AN5">
        <v>0</v>
      </c>
      <c r="AO5">
        <v>0</v>
      </c>
      <c r="AP5">
        <v>2.981440919863795</v>
      </c>
      <c r="AQ5">
        <v>0</v>
      </c>
      <c r="AR5">
        <v>8.9265619384057953</v>
      </c>
      <c r="AS5">
        <v>7.8163762468342188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840.38748493785749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158.25653246008076</v>
      </c>
      <c r="L6">
        <v>63.049670152872181</v>
      </c>
      <c r="M6">
        <v>0</v>
      </c>
      <c r="N6">
        <v>13.89282819605447</v>
      </c>
      <c r="O6">
        <v>48.864120283582096</v>
      </c>
      <c r="P6">
        <v>55.946300751444134</v>
      </c>
      <c r="Q6">
        <v>5.3395288666972061</v>
      </c>
      <c r="R6">
        <v>10.250021653216235</v>
      </c>
      <c r="S6">
        <v>6.4608054403600894</v>
      </c>
      <c r="T6">
        <v>0</v>
      </c>
      <c r="U6">
        <v>280.39746874688711</v>
      </c>
      <c r="V6">
        <v>5.0894375162436551</v>
      </c>
      <c r="W6">
        <v>10.854026408846245</v>
      </c>
      <c r="X6">
        <v>36.311847985615053</v>
      </c>
      <c r="Y6">
        <v>0</v>
      </c>
      <c r="Z6">
        <v>3.1956329280000002</v>
      </c>
      <c r="AA6">
        <v>10.327094262892642</v>
      </c>
      <c r="AB6">
        <v>9.6818294620809873</v>
      </c>
      <c r="AC6">
        <v>7.1204104283532299</v>
      </c>
      <c r="AD6">
        <v>8.9536430191765266</v>
      </c>
      <c r="AE6">
        <v>12.114296127487147</v>
      </c>
      <c r="AF6">
        <v>0</v>
      </c>
      <c r="AG6">
        <v>0</v>
      </c>
      <c r="AH6">
        <v>37.475903427134753</v>
      </c>
      <c r="AI6">
        <v>3.9921601119975993</v>
      </c>
      <c r="AJ6">
        <v>0</v>
      </c>
      <c r="AK6">
        <v>12.592373712939914</v>
      </c>
      <c r="AL6">
        <v>20.497173890791743</v>
      </c>
      <c r="AM6">
        <v>0</v>
      </c>
      <c r="AN6">
        <v>0</v>
      </c>
      <c r="AO6">
        <v>0</v>
      </c>
      <c r="AP6">
        <v>2.1968511640115995</v>
      </c>
      <c r="AQ6">
        <v>0</v>
      </c>
      <c r="AR6">
        <v>8.9265619384057953</v>
      </c>
      <c r="AS6">
        <v>7.8163762468342188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839.60289518200534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159.78670607644011</v>
      </c>
      <c r="L7">
        <v>63.05</v>
      </c>
      <c r="M7">
        <v>0</v>
      </c>
      <c r="N7">
        <v>13.890942327863129</v>
      </c>
      <c r="O7">
        <v>48.864120283582096</v>
      </c>
      <c r="P7">
        <v>55.942591575837596</v>
      </c>
      <c r="Q7">
        <v>5.3402840009161707</v>
      </c>
      <c r="R7">
        <v>10.249091073935423</v>
      </c>
      <c r="S7">
        <v>6.4611298333958729</v>
      </c>
      <c r="T7">
        <v>0</v>
      </c>
      <c r="U7">
        <v>280.39746874688711</v>
      </c>
      <c r="V7">
        <v>5.0894375162436551</v>
      </c>
      <c r="W7">
        <v>10.854026408846245</v>
      </c>
      <c r="X7">
        <v>36.311847985615053</v>
      </c>
      <c r="Y7">
        <v>0</v>
      </c>
      <c r="Z7">
        <v>3.1956329280000002</v>
      </c>
      <c r="AA7">
        <v>10.327094262892642</v>
      </c>
      <c r="AB7">
        <v>9.6818294620809873</v>
      </c>
      <c r="AC7">
        <v>7.1204104283532299</v>
      </c>
      <c r="AD7">
        <v>8.9536430191765266</v>
      </c>
      <c r="AE7">
        <v>12.114296127487147</v>
      </c>
      <c r="AF7">
        <v>0</v>
      </c>
      <c r="AG7">
        <v>0</v>
      </c>
      <c r="AH7">
        <v>37.475903427134753</v>
      </c>
      <c r="AI7">
        <v>3.4307625167868601</v>
      </c>
      <c r="AJ7">
        <v>0</v>
      </c>
      <c r="AK7">
        <v>12.592373712939914</v>
      </c>
      <c r="AL7">
        <v>20.497173890791743</v>
      </c>
      <c r="AM7">
        <v>0</v>
      </c>
      <c r="AN7">
        <v>0</v>
      </c>
      <c r="AO7">
        <v>1.2246790340000002</v>
      </c>
      <c r="AP7">
        <v>2.1968511640115995</v>
      </c>
      <c r="AQ7">
        <v>0</v>
      </c>
      <c r="AR7">
        <v>8.9265619384057953</v>
      </c>
      <c r="AS7">
        <v>7.8163762468342188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841.79123398845775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158.25733244395283</v>
      </c>
      <c r="L8">
        <v>63.05</v>
      </c>
      <c r="M8">
        <v>0</v>
      </c>
      <c r="N8">
        <v>13.890942327863129</v>
      </c>
      <c r="O8">
        <v>48.864120283582096</v>
      </c>
      <c r="P8">
        <v>55.942591575837596</v>
      </c>
      <c r="Q8">
        <v>5.3402840009161707</v>
      </c>
      <c r="R8">
        <v>10.249091073935423</v>
      </c>
      <c r="S8">
        <v>6.4611298333958729</v>
      </c>
      <c r="T8">
        <v>0</v>
      </c>
      <c r="U8">
        <v>280.39746874688711</v>
      </c>
      <c r="V8">
        <v>5.0894375162436551</v>
      </c>
      <c r="W8">
        <v>10.854026408846245</v>
      </c>
      <c r="X8">
        <v>36.311847985615053</v>
      </c>
      <c r="Y8">
        <v>0</v>
      </c>
      <c r="Z8">
        <v>3.1956329280000002</v>
      </c>
      <c r="AA8">
        <v>10.327094262892642</v>
      </c>
      <c r="AB8">
        <v>9.6818294620809873</v>
      </c>
      <c r="AC8">
        <v>7.1204104283532299</v>
      </c>
      <c r="AD8">
        <v>8.9536430191765266</v>
      </c>
      <c r="AE8">
        <v>12.114296127487147</v>
      </c>
      <c r="AF8">
        <v>0</v>
      </c>
      <c r="AG8">
        <v>0</v>
      </c>
      <c r="AH8">
        <v>37.475903427134753</v>
      </c>
      <c r="AI8">
        <v>3.4307625167868601</v>
      </c>
      <c r="AJ8">
        <v>0</v>
      </c>
      <c r="AK8">
        <v>12.592373712939914</v>
      </c>
      <c r="AL8">
        <v>20.497173890791743</v>
      </c>
      <c r="AM8">
        <v>0</v>
      </c>
      <c r="AN8">
        <v>0</v>
      </c>
      <c r="AO8">
        <v>1.2246790340000002</v>
      </c>
      <c r="AP8">
        <v>2.1968511640115995</v>
      </c>
      <c r="AQ8">
        <v>0</v>
      </c>
      <c r="AR8">
        <v>8.9265619384057953</v>
      </c>
      <c r="AS8">
        <v>7.8163762468342188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840.2618603559705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86.820802171587061</v>
      </c>
      <c r="L9">
        <v>34.099795095836306</v>
      </c>
      <c r="M9">
        <v>0</v>
      </c>
      <c r="N9">
        <v>13.890942327863129</v>
      </c>
      <c r="O9">
        <v>48.864120283582096</v>
      </c>
      <c r="P9">
        <v>55.942591575837596</v>
      </c>
      <c r="Q9">
        <v>2.8898206052631581</v>
      </c>
      <c r="R9">
        <v>5.7894411167711599</v>
      </c>
      <c r="S9">
        <v>3.8595308615384623</v>
      </c>
      <c r="T9">
        <v>0</v>
      </c>
      <c r="U9">
        <v>280.39746874688711</v>
      </c>
      <c r="V9">
        <v>5.0894375162436551</v>
      </c>
      <c r="W9">
        <v>10.854026408846245</v>
      </c>
      <c r="X9">
        <v>36.311847985615053</v>
      </c>
      <c r="Y9">
        <v>0</v>
      </c>
      <c r="Z9">
        <v>3.1956329280000002</v>
      </c>
      <c r="AA9">
        <v>10.327094262892642</v>
      </c>
      <c r="AB9">
        <v>9.6818294620809873</v>
      </c>
      <c r="AC9">
        <v>7.1204104283532299</v>
      </c>
      <c r="AD9">
        <v>8.9536430191765266</v>
      </c>
      <c r="AE9">
        <v>12.114296127487147</v>
      </c>
      <c r="AF9">
        <v>0</v>
      </c>
      <c r="AG9">
        <v>0</v>
      </c>
      <c r="AH9">
        <v>37.475903427134753</v>
      </c>
      <c r="AI9">
        <v>3.4307625167868601</v>
      </c>
      <c r="AJ9">
        <v>0</v>
      </c>
      <c r="AK9">
        <v>12.592373712939914</v>
      </c>
      <c r="AL9">
        <v>18.789075918416529</v>
      </c>
      <c r="AM9">
        <v>0</v>
      </c>
      <c r="AN9">
        <v>0</v>
      </c>
      <c r="AO9">
        <v>1.1166190520000001</v>
      </c>
      <c r="AP9">
        <v>2.1968511640115995</v>
      </c>
      <c r="AQ9">
        <v>0</v>
      </c>
      <c r="AR9">
        <v>8.9265619384057953</v>
      </c>
      <c r="AS9">
        <v>7.8163762468342188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728.54725490039129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86.819783201700801</v>
      </c>
      <c r="L10">
        <v>33.759896342731402</v>
      </c>
      <c r="M10">
        <v>0</v>
      </c>
      <c r="N10">
        <v>13.890942327863129</v>
      </c>
      <c r="O10">
        <v>48.864120283582096</v>
      </c>
      <c r="P10">
        <v>55.942591575837596</v>
      </c>
      <c r="Q10">
        <v>2.8898206052631581</v>
      </c>
      <c r="R10">
        <v>5.7894411167711599</v>
      </c>
      <c r="S10">
        <v>3.8595308615384623</v>
      </c>
      <c r="T10">
        <v>0</v>
      </c>
      <c r="U10">
        <v>280.39746874688711</v>
      </c>
      <c r="V10">
        <v>5.0894375162436551</v>
      </c>
      <c r="W10">
        <v>10.854026408846245</v>
      </c>
      <c r="X10">
        <v>36.311847985615053</v>
      </c>
      <c r="Y10">
        <v>0</v>
      </c>
      <c r="Z10">
        <v>3.1956329280000002</v>
      </c>
      <c r="AA10">
        <v>10.327094262892642</v>
      </c>
      <c r="AB10">
        <v>9.6818294620809873</v>
      </c>
      <c r="AC10">
        <v>7.1204104283532299</v>
      </c>
      <c r="AD10">
        <v>8.9536430191765266</v>
      </c>
      <c r="AE10">
        <v>12.114296127487147</v>
      </c>
      <c r="AF10">
        <v>0</v>
      </c>
      <c r="AG10">
        <v>0</v>
      </c>
      <c r="AH10">
        <v>37.475903427134753</v>
      </c>
      <c r="AI10">
        <v>3.4307625167868601</v>
      </c>
      <c r="AJ10">
        <v>0</v>
      </c>
      <c r="AK10">
        <v>12.592373712939914</v>
      </c>
      <c r="AL10">
        <v>18.789075918416529</v>
      </c>
      <c r="AM10">
        <v>0</v>
      </c>
      <c r="AN10">
        <v>0</v>
      </c>
      <c r="AO10">
        <v>1.2606990280000003</v>
      </c>
      <c r="AP10">
        <v>2.1968511640115995</v>
      </c>
      <c r="AQ10">
        <v>0</v>
      </c>
      <c r="AR10">
        <v>8.9265619384057953</v>
      </c>
      <c r="AS10">
        <v>7.8163762468342188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728.35041715340003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86.821037820815789</v>
      </c>
      <c r="L11">
        <v>33.760418255820156</v>
      </c>
      <c r="M11">
        <v>0</v>
      </c>
      <c r="N11">
        <v>13.890942327863129</v>
      </c>
      <c r="O11">
        <v>48.864120283582096</v>
      </c>
      <c r="P11">
        <v>55.942591575837596</v>
      </c>
      <c r="Q11">
        <v>2.8898206052631581</v>
      </c>
      <c r="R11">
        <v>5.7894411167711599</v>
      </c>
      <c r="S11">
        <v>3.8595308615384623</v>
      </c>
      <c r="T11">
        <v>0</v>
      </c>
      <c r="U11">
        <v>280.39746874688711</v>
      </c>
      <c r="V11">
        <v>5.0894375162436551</v>
      </c>
      <c r="W11">
        <v>10.854026408846245</v>
      </c>
      <c r="X11">
        <v>36.311847985615053</v>
      </c>
      <c r="Y11">
        <v>0</v>
      </c>
      <c r="Z11">
        <v>3.1956329280000002</v>
      </c>
      <c r="AA11">
        <v>10.327094262892642</v>
      </c>
      <c r="AB11">
        <v>9.6818294620809873</v>
      </c>
      <c r="AC11">
        <v>7.1204104283532299</v>
      </c>
      <c r="AD11">
        <v>8.9536430191765266</v>
      </c>
      <c r="AE11">
        <v>12.114296127487147</v>
      </c>
      <c r="AF11">
        <v>0</v>
      </c>
      <c r="AG11">
        <v>0</v>
      </c>
      <c r="AH11">
        <v>37.475903427134753</v>
      </c>
      <c r="AI11">
        <v>3.4307625167868601</v>
      </c>
      <c r="AJ11">
        <v>0</v>
      </c>
      <c r="AK11">
        <v>12.592373712939914</v>
      </c>
      <c r="AL11">
        <v>18.789075918416529</v>
      </c>
      <c r="AM11">
        <v>0</v>
      </c>
      <c r="AN11">
        <v>0</v>
      </c>
      <c r="AO11">
        <v>1.2606990280000003</v>
      </c>
      <c r="AP11">
        <v>1.8830152108792051</v>
      </c>
      <c r="AQ11">
        <v>0</v>
      </c>
      <c r="AR11">
        <v>8.9265619384057953</v>
      </c>
      <c r="AS11">
        <v>7.8163762468342188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728.03835773247135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86.821037820815789</v>
      </c>
      <c r="L12">
        <v>33.760418255820156</v>
      </c>
      <c r="M12">
        <v>0</v>
      </c>
      <c r="N12">
        <v>13.890942327863129</v>
      </c>
      <c r="O12">
        <v>48.864120283582096</v>
      </c>
      <c r="P12">
        <v>55.942591575837596</v>
      </c>
      <c r="Q12">
        <v>2.8898206052631581</v>
      </c>
      <c r="R12">
        <v>5.7894411167711599</v>
      </c>
      <c r="S12">
        <v>3.8595308615384623</v>
      </c>
      <c r="T12">
        <v>0</v>
      </c>
      <c r="U12">
        <v>280.39746874688711</v>
      </c>
      <c r="V12">
        <v>5.0894375162436551</v>
      </c>
      <c r="W12">
        <v>10.854026408846245</v>
      </c>
      <c r="X12">
        <v>36.311847985615053</v>
      </c>
      <c r="Y12">
        <v>0</v>
      </c>
      <c r="Z12">
        <v>3.1956329280000002</v>
      </c>
      <c r="AA12">
        <v>10.327094262892642</v>
      </c>
      <c r="AB12">
        <v>9.6818294620809873</v>
      </c>
      <c r="AC12">
        <v>7.1204104283532299</v>
      </c>
      <c r="AD12">
        <v>8.9536430191765266</v>
      </c>
      <c r="AE12">
        <v>12.114296127487147</v>
      </c>
      <c r="AF12">
        <v>0</v>
      </c>
      <c r="AG12">
        <v>0</v>
      </c>
      <c r="AH12">
        <v>37.475903427134753</v>
      </c>
      <c r="AI12">
        <v>3.4307625167868601</v>
      </c>
      <c r="AJ12">
        <v>0</v>
      </c>
      <c r="AK12">
        <v>12.592373712939914</v>
      </c>
      <c r="AL12">
        <v>18.789075918416529</v>
      </c>
      <c r="AM12">
        <v>0</v>
      </c>
      <c r="AN12">
        <v>0</v>
      </c>
      <c r="AO12">
        <v>1.2606990280000003</v>
      </c>
      <c r="AP12">
        <v>1.8830152108792051</v>
      </c>
      <c r="AQ12">
        <v>0</v>
      </c>
      <c r="AR12">
        <v>8.9265619384057953</v>
      </c>
      <c r="AS12">
        <v>7.8163762468342188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728.03835773247135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86.821037820815789</v>
      </c>
      <c r="L13">
        <v>33.760418255820156</v>
      </c>
      <c r="M13">
        <v>0</v>
      </c>
      <c r="N13">
        <v>13.890942327863129</v>
      </c>
      <c r="O13">
        <v>48.864120283582096</v>
      </c>
      <c r="P13">
        <v>55.942591575837596</v>
      </c>
      <c r="Q13">
        <v>2.8898206052631581</v>
      </c>
      <c r="R13">
        <v>5.7894411167711599</v>
      </c>
      <c r="S13">
        <v>3.8595308615384623</v>
      </c>
      <c r="T13">
        <v>0</v>
      </c>
      <c r="U13">
        <v>280.39746874688711</v>
      </c>
      <c r="V13">
        <v>5.0894375162436551</v>
      </c>
      <c r="W13">
        <v>10.854026408846245</v>
      </c>
      <c r="X13">
        <v>36.311847985615053</v>
      </c>
      <c r="Y13">
        <v>0</v>
      </c>
      <c r="Z13">
        <v>3.1956329280000002</v>
      </c>
      <c r="AA13">
        <v>10.327094262892642</v>
      </c>
      <c r="AB13">
        <v>9.6818294620809873</v>
      </c>
      <c r="AC13">
        <v>7.1204104283532299</v>
      </c>
      <c r="AD13">
        <v>8.9536430191765266</v>
      </c>
      <c r="AE13">
        <v>12.114296127487147</v>
      </c>
      <c r="AF13">
        <v>0</v>
      </c>
      <c r="AG13">
        <v>0</v>
      </c>
      <c r="AH13">
        <v>37.475903427134753</v>
      </c>
      <c r="AI13">
        <v>3.4307625167868601</v>
      </c>
      <c r="AJ13">
        <v>0</v>
      </c>
      <c r="AK13">
        <v>12.592373712939914</v>
      </c>
      <c r="AL13">
        <v>18.789075918416529</v>
      </c>
      <c r="AM13">
        <v>0</v>
      </c>
      <c r="AN13">
        <v>0</v>
      </c>
      <c r="AO13">
        <v>1.2606990280000003</v>
      </c>
      <c r="AP13">
        <v>1.8830152108792051</v>
      </c>
      <c r="AQ13">
        <v>0</v>
      </c>
      <c r="AR13">
        <v>8.9265619384057953</v>
      </c>
      <c r="AS13">
        <v>7.8163762468342188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728.03835773247135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86.822687419553247</v>
      </c>
      <c r="L14">
        <v>33.760418255820156</v>
      </c>
      <c r="M14">
        <v>0</v>
      </c>
      <c r="N14">
        <v>13.890942327863129</v>
      </c>
      <c r="O14">
        <v>48.864120283582096</v>
      </c>
      <c r="P14">
        <v>55.942591575837596</v>
      </c>
      <c r="Q14">
        <v>2.8898206052631581</v>
      </c>
      <c r="R14">
        <v>5.7894411167711599</v>
      </c>
      <c r="S14">
        <v>3.8595308615384623</v>
      </c>
      <c r="T14">
        <v>0</v>
      </c>
      <c r="U14">
        <v>280.39746874688711</v>
      </c>
      <c r="V14">
        <v>5.0894375162436551</v>
      </c>
      <c r="W14">
        <v>10.854026408846245</v>
      </c>
      <c r="X14">
        <v>36.311847985615053</v>
      </c>
      <c r="Y14">
        <v>0</v>
      </c>
      <c r="Z14">
        <v>3.1956329280000002</v>
      </c>
      <c r="AA14">
        <v>10.327094262892642</v>
      </c>
      <c r="AB14">
        <v>9.6818294620809873</v>
      </c>
      <c r="AC14">
        <v>7.1204104283532299</v>
      </c>
      <c r="AD14">
        <v>8.9536430191765266</v>
      </c>
      <c r="AE14">
        <v>12.114296127487147</v>
      </c>
      <c r="AF14">
        <v>0</v>
      </c>
      <c r="AG14">
        <v>0</v>
      </c>
      <c r="AH14">
        <v>37.475903427134753</v>
      </c>
      <c r="AI14">
        <v>3.4307625167868601</v>
      </c>
      <c r="AJ14">
        <v>0</v>
      </c>
      <c r="AK14">
        <v>12.592373712939914</v>
      </c>
      <c r="AL14">
        <v>18.789075918416529</v>
      </c>
      <c r="AM14">
        <v>0</v>
      </c>
      <c r="AN14">
        <v>0</v>
      </c>
      <c r="AO14">
        <v>1.2606990280000003</v>
      </c>
      <c r="AP14">
        <v>1.8830152108792051</v>
      </c>
      <c r="AQ14">
        <v>0</v>
      </c>
      <c r="AR14">
        <v>8.9265619384057953</v>
      </c>
      <c r="AS14">
        <v>7.8163762468342188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728.04000733120881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86.821006017015478</v>
      </c>
      <c r="L15">
        <v>33.761070139216109</v>
      </c>
      <c r="M15">
        <v>0</v>
      </c>
      <c r="N15">
        <v>13.891555918454937</v>
      </c>
      <c r="O15">
        <v>48.859491547268135</v>
      </c>
      <c r="P15">
        <v>55.94141310511899</v>
      </c>
      <c r="Q15">
        <v>2.89040543989432</v>
      </c>
      <c r="R15">
        <v>6.1003811265781804</v>
      </c>
      <c r="S15">
        <v>4.0716296897438351</v>
      </c>
      <c r="T15">
        <v>0</v>
      </c>
      <c r="U15">
        <v>280.39746874688711</v>
      </c>
      <c r="V15">
        <v>5.0894375162436551</v>
      </c>
      <c r="W15">
        <v>10.854026408846245</v>
      </c>
      <c r="X15">
        <v>36.311847985615053</v>
      </c>
      <c r="Y15">
        <v>0</v>
      </c>
      <c r="Z15">
        <v>3.1956329280000002</v>
      </c>
      <c r="AA15">
        <v>10.327094262892642</v>
      </c>
      <c r="AB15">
        <v>9.6818294620809873</v>
      </c>
      <c r="AC15">
        <v>7.1204104283532299</v>
      </c>
      <c r="AD15">
        <v>8.9536430191765266</v>
      </c>
      <c r="AE15">
        <v>12.114296127487147</v>
      </c>
      <c r="AF15">
        <v>0</v>
      </c>
      <c r="AG15">
        <v>0</v>
      </c>
      <c r="AH15">
        <v>37.475903427134753</v>
      </c>
      <c r="AI15">
        <v>3.4307625167868601</v>
      </c>
      <c r="AJ15">
        <v>0</v>
      </c>
      <c r="AK15">
        <v>12.592373712939914</v>
      </c>
      <c r="AL15">
        <v>18.789075918416529</v>
      </c>
      <c r="AM15">
        <v>0</v>
      </c>
      <c r="AN15">
        <v>0</v>
      </c>
      <c r="AO15">
        <v>1.4047787500000002</v>
      </c>
      <c r="AP15">
        <v>1.5691795117043916</v>
      </c>
      <c r="AQ15">
        <v>0</v>
      </c>
      <c r="AR15">
        <v>8.9265619384057953</v>
      </c>
      <c r="AS15">
        <v>7.8163762468342188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728.38765189109506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86.821006017015478</v>
      </c>
      <c r="L16">
        <v>33.769359062705313</v>
      </c>
      <c r="M16">
        <v>0</v>
      </c>
      <c r="N16">
        <v>13.891555918454937</v>
      </c>
      <c r="O16">
        <v>48.859491547268135</v>
      </c>
      <c r="P16">
        <v>55.94141310511899</v>
      </c>
      <c r="Q16">
        <v>2.89040543989432</v>
      </c>
      <c r="R16">
        <v>5.789260859624739</v>
      </c>
      <c r="S16">
        <v>3.8597535635179159</v>
      </c>
      <c r="T16">
        <v>0</v>
      </c>
      <c r="U16">
        <v>280.39746874688711</v>
      </c>
      <c r="V16">
        <v>5.0894375162436551</v>
      </c>
      <c r="W16">
        <v>10.854026408846245</v>
      </c>
      <c r="X16">
        <v>36.311847985615053</v>
      </c>
      <c r="Y16">
        <v>0</v>
      </c>
      <c r="Z16">
        <v>3.1956329280000002</v>
      </c>
      <c r="AA16">
        <v>10.327094262892642</v>
      </c>
      <c r="AB16">
        <v>9.6818294620809873</v>
      </c>
      <c r="AC16">
        <v>7.1204104283532299</v>
      </c>
      <c r="AD16">
        <v>8.9536430191765266</v>
      </c>
      <c r="AE16">
        <v>12.114296127487147</v>
      </c>
      <c r="AF16">
        <v>0</v>
      </c>
      <c r="AG16">
        <v>0</v>
      </c>
      <c r="AH16">
        <v>37.475903427134753</v>
      </c>
      <c r="AI16">
        <v>3.4307625167868601</v>
      </c>
      <c r="AJ16">
        <v>0</v>
      </c>
      <c r="AK16">
        <v>12.592373712939914</v>
      </c>
      <c r="AL16">
        <v>18.789075918416529</v>
      </c>
      <c r="AM16">
        <v>0</v>
      </c>
      <c r="AN16">
        <v>0</v>
      </c>
      <c r="AO16">
        <v>1.4047787500000002</v>
      </c>
      <c r="AP16">
        <v>1.5691795117043916</v>
      </c>
      <c r="AQ16">
        <v>0</v>
      </c>
      <c r="AR16">
        <v>8.9265619384057953</v>
      </c>
      <c r="AS16">
        <v>7.8163762468342188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727.8729444214049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87.280310333132761</v>
      </c>
      <c r="L17">
        <v>35.001209398756046</v>
      </c>
      <c r="M17">
        <v>0</v>
      </c>
      <c r="N17">
        <v>13.891555918454937</v>
      </c>
      <c r="O17">
        <v>48.859491547268135</v>
      </c>
      <c r="P17">
        <v>55.94141310511899</v>
      </c>
      <c r="Q17">
        <v>2.89040543989432</v>
      </c>
      <c r="R17">
        <v>5.7887788000000002</v>
      </c>
      <c r="S17">
        <v>3.8597535635179159</v>
      </c>
      <c r="T17">
        <v>0</v>
      </c>
      <c r="U17">
        <v>280.39746874688711</v>
      </c>
      <c r="V17">
        <v>2.8990984455958548</v>
      </c>
      <c r="W17">
        <v>10.854026408846245</v>
      </c>
      <c r="X17">
        <v>36.332750743686866</v>
      </c>
      <c r="Y17">
        <v>0</v>
      </c>
      <c r="Z17">
        <v>3.1956329280000002</v>
      </c>
      <c r="AA17">
        <v>10.327094262892642</v>
      </c>
      <c r="AB17">
        <v>9.6818294620809873</v>
      </c>
      <c r="AC17">
        <v>7.1204104283532299</v>
      </c>
      <c r="AD17">
        <v>8.9536430191765266</v>
      </c>
      <c r="AE17">
        <v>12.114296127487147</v>
      </c>
      <c r="AF17">
        <v>0</v>
      </c>
      <c r="AG17">
        <v>0</v>
      </c>
      <c r="AH17">
        <v>37.475903427134753</v>
      </c>
      <c r="AI17">
        <v>3.4307625167868601</v>
      </c>
      <c r="AJ17">
        <v>0</v>
      </c>
      <c r="AK17">
        <v>12.592373712939914</v>
      </c>
      <c r="AL17">
        <v>18.789075918416529</v>
      </c>
      <c r="AM17">
        <v>0</v>
      </c>
      <c r="AN17">
        <v>0</v>
      </c>
      <c r="AO17">
        <v>1.6569184540000004</v>
      </c>
      <c r="AP17">
        <v>1.5691795117043916</v>
      </c>
      <c r="AQ17">
        <v>0</v>
      </c>
      <c r="AR17">
        <v>8.9265619384057953</v>
      </c>
      <c r="AS17">
        <v>7.8163762468342188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727.64632040537231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87.280310333132761</v>
      </c>
      <c r="L18">
        <v>35.001209398756046</v>
      </c>
      <c r="M18">
        <v>0</v>
      </c>
      <c r="N18">
        <v>13.891555918454937</v>
      </c>
      <c r="O18">
        <v>48.859491547268135</v>
      </c>
      <c r="P18">
        <v>55.94141310511899</v>
      </c>
      <c r="Q18">
        <v>2.8905661847914961</v>
      </c>
      <c r="R18">
        <v>5.9195255056651286</v>
      </c>
      <c r="S18">
        <v>3.8611955637583892</v>
      </c>
      <c r="T18">
        <v>0</v>
      </c>
      <c r="U18">
        <v>280.39746874688711</v>
      </c>
      <c r="V18">
        <v>2.9988638009049771</v>
      </c>
      <c r="W18">
        <v>10.851968071079762</v>
      </c>
      <c r="X18">
        <v>36.339852058389432</v>
      </c>
      <c r="Y18">
        <v>0</v>
      </c>
      <c r="Z18">
        <v>3.1956329280000002</v>
      </c>
      <c r="AA18">
        <v>10.327094262892642</v>
      </c>
      <c r="AB18">
        <v>9.6818294620809873</v>
      </c>
      <c r="AC18">
        <v>7.1204104283532299</v>
      </c>
      <c r="AD18">
        <v>8.9536430191765266</v>
      </c>
      <c r="AE18">
        <v>12.114296127487147</v>
      </c>
      <c r="AF18">
        <v>0</v>
      </c>
      <c r="AG18">
        <v>0</v>
      </c>
      <c r="AH18">
        <v>37.475903427134753</v>
      </c>
      <c r="AI18">
        <v>3.4307625167868601</v>
      </c>
      <c r="AJ18">
        <v>0</v>
      </c>
      <c r="AK18">
        <v>12.592373712939914</v>
      </c>
      <c r="AL18">
        <v>18.789075918416529</v>
      </c>
      <c r="AM18">
        <v>0</v>
      </c>
      <c r="AN18">
        <v>0</v>
      </c>
      <c r="AO18">
        <v>1.6569184540000004</v>
      </c>
      <c r="AP18">
        <v>1.5691795117043916</v>
      </c>
      <c r="AQ18">
        <v>0</v>
      </c>
      <c r="AR18">
        <v>8.9265619384057953</v>
      </c>
      <c r="AS18">
        <v>7.8163762468342188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727.8834781884201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87.280310333132761</v>
      </c>
      <c r="L19">
        <v>35.001209398756046</v>
      </c>
      <c r="M19">
        <v>0</v>
      </c>
      <c r="N19">
        <v>13.891555918454937</v>
      </c>
      <c r="O19">
        <v>48.859491547268135</v>
      </c>
      <c r="P19">
        <v>55.94141310511899</v>
      </c>
      <c r="Q19">
        <v>2.8905661847914961</v>
      </c>
      <c r="R19">
        <v>5.9195255056651286</v>
      </c>
      <c r="S19">
        <v>3.8611955637583892</v>
      </c>
      <c r="T19">
        <v>0</v>
      </c>
      <c r="U19">
        <v>280.39746874688711</v>
      </c>
      <c r="V19">
        <v>2.8990984455958548</v>
      </c>
      <c r="W19">
        <v>10.854026408846245</v>
      </c>
      <c r="X19">
        <v>36.341071492214901</v>
      </c>
      <c r="Y19">
        <v>0</v>
      </c>
      <c r="Z19">
        <v>3.1956329280000002</v>
      </c>
      <c r="AA19">
        <v>10.327094262892642</v>
      </c>
      <c r="AB19">
        <v>9.6818294620809873</v>
      </c>
      <c r="AC19">
        <v>7.1204104283532299</v>
      </c>
      <c r="AD19">
        <v>8.9536430191765266</v>
      </c>
      <c r="AE19">
        <v>12.114296127487147</v>
      </c>
      <c r="AF19">
        <v>0</v>
      </c>
      <c r="AG19">
        <v>0</v>
      </c>
      <c r="AH19">
        <v>37.475903427134753</v>
      </c>
      <c r="AI19">
        <v>3.4307625167868601</v>
      </c>
      <c r="AJ19">
        <v>0</v>
      </c>
      <c r="AK19">
        <v>12.592373712939914</v>
      </c>
      <c r="AL19">
        <v>18.789075918416529</v>
      </c>
      <c r="AM19">
        <v>0</v>
      </c>
      <c r="AN19">
        <v>0</v>
      </c>
      <c r="AO19">
        <v>2.3773178260000005</v>
      </c>
      <c r="AP19">
        <v>1.5691795117043916</v>
      </c>
      <c r="AQ19">
        <v>0</v>
      </c>
      <c r="AR19">
        <v>8.9265619384057953</v>
      </c>
      <c r="AS19">
        <v>7.8163762468342188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728.50738997670305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87.280310333132761</v>
      </c>
      <c r="L20">
        <v>35.001209398756046</v>
      </c>
      <c r="M20">
        <v>0</v>
      </c>
      <c r="N20">
        <v>13.891555918454937</v>
      </c>
      <c r="O20">
        <v>48.859491547268135</v>
      </c>
      <c r="P20">
        <v>55.94141310511899</v>
      </c>
      <c r="Q20">
        <v>2.8905661847914961</v>
      </c>
      <c r="R20">
        <v>5.9195255056651286</v>
      </c>
      <c r="S20">
        <v>3.8611955637583892</v>
      </c>
      <c r="T20">
        <v>0</v>
      </c>
      <c r="U20">
        <v>280.39746874688711</v>
      </c>
      <c r="V20">
        <v>2.9988638009049771</v>
      </c>
      <c r="W20">
        <v>10.851968071079762</v>
      </c>
      <c r="X20">
        <v>36.339852058389432</v>
      </c>
      <c r="Y20">
        <v>0</v>
      </c>
      <c r="Z20">
        <v>3.1956329280000002</v>
      </c>
      <c r="AA20">
        <v>10.327094262892642</v>
      </c>
      <c r="AB20">
        <v>9.6818294620809873</v>
      </c>
      <c r="AC20">
        <v>7.1204104283532299</v>
      </c>
      <c r="AD20">
        <v>8.9536430191765266</v>
      </c>
      <c r="AE20">
        <v>12.114296127487147</v>
      </c>
      <c r="AF20">
        <v>0</v>
      </c>
      <c r="AG20">
        <v>0</v>
      </c>
      <c r="AH20">
        <v>37.475903427134753</v>
      </c>
      <c r="AI20">
        <v>3.4307625167868601</v>
      </c>
      <c r="AJ20">
        <v>0</v>
      </c>
      <c r="AK20">
        <v>12.592373712939914</v>
      </c>
      <c r="AL20">
        <v>18.789075918416529</v>
      </c>
      <c r="AM20">
        <v>0</v>
      </c>
      <c r="AN20">
        <v>0</v>
      </c>
      <c r="AO20">
        <v>2.3773178260000005</v>
      </c>
      <c r="AP20">
        <v>1.5691795117043916</v>
      </c>
      <c r="AQ20">
        <v>0</v>
      </c>
      <c r="AR20">
        <v>8.9265619384057953</v>
      </c>
      <c r="AS20">
        <v>7.8163762468342188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728.60387756042007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87.280310333132761</v>
      </c>
      <c r="L21">
        <v>35.001209398756046</v>
      </c>
      <c r="M21">
        <v>0</v>
      </c>
      <c r="N21">
        <v>13.891555918454937</v>
      </c>
      <c r="O21">
        <v>48.859491547268135</v>
      </c>
      <c r="P21">
        <v>55.94141310511899</v>
      </c>
      <c r="Q21">
        <v>2.8905661847914961</v>
      </c>
      <c r="R21">
        <v>5.9195255056651286</v>
      </c>
      <c r="S21">
        <v>3.8611955637583892</v>
      </c>
      <c r="T21">
        <v>0</v>
      </c>
      <c r="U21">
        <v>280.39746874688711</v>
      </c>
      <c r="V21">
        <v>2.9988638009049771</v>
      </c>
      <c r="W21">
        <v>10.851647914634144</v>
      </c>
      <c r="X21">
        <v>36.339925577037356</v>
      </c>
      <c r="Y21">
        <v>0</v>
      </c>
      <c r="Z21">
        <v>3.1956329280000002</v>
      </c>
      <c r="AA21">
        <v>10.327094262892642</v>
      </c>
      <c r="AB21">
        <v>9.6818294620809873</v>
      </c>
      <c r="AC21">
        <v>7.1204104283532299</v>
      </c>
      <c r="AD21">
        <v>8.9536430191765266</v>
      </c>
      <c r="AE21">
        <v>12.114296127487147</v>
      </c>
      <c r="AF21">
        <v>0</v>
      </c>
      <c r="AG21">
        <v>0</v>
      </c>
      <c r="AH21">
        <v>37.475903427134753</v>
      </c>
      <c r="AI21">
        <v>3.4307625167868601</v>
      </c>
      <c r="AJ21">
        <v>0</v>
      </c>
      <c r="AK21">
        <v>12.592373712939914</v>
      </c>
      <c r="AL21">
        <v>18.789075918416529</v>
      </c>
      <c r="AM21">
        <v>0</v>
      </c>
      <c r="AN21">
        <v>0</v>
      </c>
      <c r="AO21">
        <v>2.3773178260000005</v>
      </c>
      <c r="AP21">
        <v>1.5691795117043916</v>
      </c>
      <c r="AQ21">
        <v>0</v>
      </c>
      <c r="AR21">
        <v>8.9265619384057953</v>
      </c>
      <c r="AS21">
        <v>7.8163762468342188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728.6036309226223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87.280310333132761</v>
      </c>
      <c r="L22">
        <v>35.001209398756046</v>
      </c>
      <c r="M22">
        <v>0</v>
      </c>
      <c r="N22">
        <v>13.891555918454937</v>
      </c>
      <c r="O22">
        <v>48.859491547268135</v>
      </c>
      <c r="P22">
        <v>55.94141310511899</v>
      </c>
      <c r="Q22">
        <v>2.8905661847914961</v>
      </c>
      <c r="R22">
        <v>5.9195255056651286</v>
      </c>
      <c r="S22">
        <v>3.8611955637583892</v>
      </c>
      <c r="T22">
        <v>0</v>
      </c>
      <c r="U22">
        <v>280.39746874688711</v>
      </c>
      <c r="V22">
        <v>2.9988638009049771</v>
      </c>
      <c r="W22">
        <v>10.851647914634144</v>
      </c>
      <c r="X22">
        <v>36.339925577037356</v>
      </c>
      <c r="Y22">
        <v>0</v>
      </c>
      <c r="Z22">
        <v>3.1956329280000002</v>
      </c>
      <c r="AA22">
        <v>10.327094262892642</v>
      </c>
      <c r="AB22">
        <v>9.6818294620809873</v>
      </c>
      <c r="AC22">
        <v>7.1204104283532299</v>
      </c>
      <c r="AD22">
        <v>8.9536430191765266</v>
      </c>
      <c r="AE22">
        <v>12.114296127487147</v>
      </c>
      <c r="AF22">
        <v>0</v>
      </c>
      <c r="AG22">
        <v>0</v>
      </c>
      <c r="AH22">
        <v>37.475903427134753</v>
      </c>
      <c r="AI22">
        <v>3.4307625167868601</v>
      </c>
      <c r="AJ22">
        <v>0</v>
      </c>
      <c r="AK22">
        <v>12.592373712939914</v>
      </c>
      <c r="AL22">
        <v>18.789075918416529</v>
      </c>
      <c r="AM22">
        <v>0</v>
      </c>
      <c r="AN22">
        <v>0</v>
      </c>
      <c r="AO22">
        <v>2.3773178260000005</v>
      </c>
      <c r="AP22">
        <v>1.5691795117043916</v>
      </c>
      <c r="AQ22">
        <v>0</v>
      </c>
      <c r="AR22">
        <v>8.9265619384057953</v>
      </c>
      <c r="AS22">
        <v>7.8163762468342188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728.6036309226223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87.280310333132761</v>
      </c>
      <c r="L23">
        <v>35.001209398756046</v>
      </c>
      <c r="M23">
        <v>0</v>
      </c>
      <c r="N23">
        <v>13.890104313469207</v>
      </c>
      <c r="O23">
        <v>48.858167611852522</v>
      </c>
      <c r="P23">
        <v>55.94141310511899</v>
      </c>
      <c r="Q23">
        <v>2.8905661847914961</v>
      </c>
      <c r="R23">
        <v>5.9195255056651286</v>
      </c>
      <c r="S23">
        <v>3.8611955637583892</v>
      </c>
      <c r="T23">
        <v>0</v>
      </c>
      <c r="U23">
        <v>280.39746874688711</v>
      </c>
      <c r="V23">
        <v>2.9988638009049771</v>
      </c>
      <c r="W23">
        <v>6.7597649650690492</v>
      </c>
      <c r="X23">
        <v>20.400150102935569</v>
      </c>
      <c r="Y23">
        <v>0</v>
      </c>
      <c r="Z23">
        <v>3.1956329280000002</v>
      </c>
      <c r="AA23">
        <v>10.327094262892642</v>
      </c>
      <c r="AB23">
        <v>9.6818294620809873</v>
      </c>
      <c r="AC23">
        <v>7.1204104283532299</v>
      </c>
      <c r="AD23">
        <v>8.9536430191765266</v>
      </c>
      <c r="AE23">
        <v>12.114296127487147</v>
      </c>
      <c r="AF23">
        <v>0</v>
      </c>
      <c r="AG23">
        <v>0</v>
      </c>
      <c r="AH23">
        <v>37.475903427134753</v>
      </c>
      <c r="AI23">
        <v>3.4307625167868601</v>
      </c>
      <c r="AJ23">
        <v>0</v>
      </c>
      <c r="AK23">
        <v>12.592373712939914</v>
      </c>
      <c r="AL23">
        <v>18.789075918416529</v>
      </c>
      <c r="AM23">
        <v>0</v>
      </c>
      <c r="AN23">
        <v>0</v>
      </c>
      <c r="AO23">
        <v>2.3773178260000005</v>
      </c>
      <c r="AP23">
        <v>1.5691795117043916</v>
      </c>
      <c r="AQ23">
        <v>0</v>
      </c>
      <c r="AR23">
        <v>8.9265619384057953</v>
      </c>
      <c r="AS23">
        <v>7.8163762468342188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708.56919695855413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87.280310333132761</v>
      </c>
      <c r="L24">
        <v>35.001209398756046</v>
      </c>
      <c r="M24">
        <v>0</v>
      </c>
      <c r="N24">
        <v>13.890104313469207</v>
      </c>
      <c r="O24">
        <v>48.858167611852522</v>
      </c>
      <c r="P24">
        <v>55.94141310511899</v>
      </c>
      <c r="Q24">
        <v>2.8905661847914961</v>
      </c>
      <c r="R24">
        <v>5.9195255056651286</v>
      </c>
      <c r="S24">
        <v>3.8611955637583892</v>
      </c>
      <c r="T24">
        <v>0</v>
      </c>
      <c r="U24">
        <v>280.39746874688711</v>
      </c>
      <c r="V24">
        <v>2.9988638009049771</v>
      </c>
      <c r="W24">
        <v>6.7597649650690492</v>
      </c>
      <c r="X24">
        <v>20.400150102935569</v>
      </c>
      <c r="Y24">
        <v>0</v>
      </c>
      <c r="Z24">
        <v>3.1956329280000002</v>
      </c>
      <c r="AA24">
        <v>10.327094262892642</v>
      </c>
      <c r="AB24">
        <v>9.6818294620809873</v>
      </c>
      <c r="AC24">
        <v>7.1204104283532299</v>
      </c>
      <c r="AD24">
        <v>6.7152324242715009</v>
      </c>
      <c r="AE24">
        <v>12.114296127487147</v>
      </c>
      <c r="AF24">
        <v>0</v>
      </c>
      <c r="AG24">
        <v>0</v>
      </c>
      <c r="AH24">
        <v>37.475903427134753</v>
      </c>
      <c r="AI24">
        <v>1.5594378351063449</v>
      </c>
      <c r="AJ24">
        <v>0</v>
      </c>
      <c r="AK24">
        <v>12.592373712939914</v>
      </c>
      <c r="AL24">
        <v>18.789075918416529</v>
      </c>
      <c r="AM24">
        <v>0</v>
      </c>
      <c r="AN24">
        <v>0</v>
      </c>
      <c r="AO24">
        <v>2.3773178260000005</v>
      </c>
      <c r="AP24">
        <v>1.5691795117043916</v>
      </c>
      <c r="AQ24">
        <v>0</v>
      </c>
      <c r="AR24">
        <v>8.9265619384057953</v>
      </c>
      <c r="AS24">
        <v>7.8163762468342188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704.45946168196849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87.280310333132761</v>
      </c>
      <c r="L25">
        <v>35.001209398756046</v>
      </c>
      <c r="M25">
        <v>0</v>
      </c>
      <c r="N25">
        <v>13.890104313469207</v>
      </c>
      <c r="O25">
        <v>48.858167611852522</v>
      </c>
      <c r="P25">
        <v>55.94141310511899</v>
      </c>
      <c r="Q25">
        <v>2.8905661847914961</v>
      </c>
      <c r="R25">
        <v>5.9195255056651286</v>
      </c>
      <c r="S25">
        <v>3.8611955637583892</v>
      </c>
      <c r="T25">
        <v>0</v>
      </c>
      <c r="U25">
        <v>280.39746874688711</v>
      </c>
      <c r="V25">
        <v>2.9988638009049771</v>
      </c>
      <c r="W25">
        <v>6.7597649650690492</v>
      </c>
      <c r="X25">
        <v>20.400150102935569</v>
      </c>
      <c r="Y25">
        <v>0</v>
      </c>
      <c r="Z25">
        <v>3.1956329280000002</v>
      </c>
      <c r="AA25">
        <v>10.327094262892642</v>
      </c>
      <c r="AB25">
        <v>9.6818294620809873</v>
      </c>
      <c r="AC25">
        <v>7.1204104283532299</v>
      </c>
      <c r="AD25">
        <v>4.4781162915640191</v>
      </c>
      <c r="AE25">
        <v>12.114296127487147</v>
      </c>
      <c r="AF25">
        <v>0</v>
      </c>
      <c r="AG25">
        <v>0</v>
      </c>
      <c r="AH25">
        <v>37.475903427134753</v>
      </c>
      <c r="AI25">
        <v>2.1832125877357127</v>
      </c>
      <c r="AJ25">
        <v>0</v>
      </c>
      <c r="AK25">
        <v>12.592373712939914</v>
      </c>
      <c r="AL25">
        <v>18.789075918416529</v>
      </c>
      <c r="AM25">
        <v>0</v>
      </c>
      <c r="AN25">
        <v>0</v>
      </c>
      <c r="AO25">
        <v>2.1611981160000004</v>
      </c>
      <c r="AP25">
        <v>1.5691795117043916</v>
      </c>
      <c r="AQ25">
        <v>0</v>
      </c>
      <c r="AR25">
        <v>8.9265619384057953</v>
      </c>
      <c r="AS25">
        <v>7.8163762468342188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702.63000059189051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87.280310333132761</v>
      </c>
      <c r="L26">
        <v>35.001209398756046</v>
      </c>
      <c r="M26">
        <v>0</v>
      </c>
      <c r="N26">
        <v>13.890104313469207</v>
      </c>
      <c r="O26">
        <v>48.858167611852522</v>
      </c>
      <c r="P26">
        <v>55.94141310511899</v>
      </c>
      <c r="Q26">
        <v>2.8905661847914961</v>
      </c>
      <c r="R26">
        <v>5.9195255056651286</v>
      </c>
      <c r="S26">
        <v>3.8611955637583892</v>
      </c>
      <c r="T26">
        <v>0</v>
      </c>
      <c r="U26">
        <v>280.39746874688711</v>
      </c>
      <c r="V26">
        <v>2.9988638009049771</v>
      </c>
      <c r="W26">
        <v>6.7597649650690492</v>
      </c>
      <c r="X26">
        <v>20.400150102935569</v>
      </c>
      <c r="Y26">
        <v>0</v>
      </c>
      <c r="Z26">
        <v>3.1956329280000002</v>
      </c>
      <c r="AA26">
        <v>10.327094262892642</v>
      </c>
      <c r="AB26">
        <v>9.6818294620809873</v>
      </c>
      <c r="AC26">
        <v>7.1204104283532299</v>
      </c>
      <c r="AD26">
        <v>2.2384108080905007</v>
      </c>
      <c r="AE26">
        <v>12.114296127487147</v>
      </c>
      <c r="AF26">
        <v>0</v>
      </c>
      <c r="AG26">
        <v>0</v>
      </c>
      <c r="AH26">
        <v>37.475903427134753</v>
      </c>
      <c r="AI26">
        <v>16.218150560938351</v>
      </c>
      <c r="AJ26">
        <v>0</v>
      </c>
      <c r="AK26">
        <v>12.592373712939914</v>
      </c>
      <c r="AL26">
        <v>18.789075918416529</v>
      </c>
      <c r="AM26">
        <v>0</v>
      </c>
      <c r="AN26">
        <v>0</v>
      </c>
      <c r="AO26">
        <v>2.1611981160000004</v>
      </c>
      <c r="AP26">
        <v>1.5691795117043916</v>
      </c>
      <c r="AQ26">
        <v>0</v>
      </c>
      <c r="AR26">
        <v>8.9265619384057953</v>
      </c>
      <c r="AS26">
        <v>7.8163762468342188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714.42523308161969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87.280310333132761</v>
      </c>
      <c r="L27">
        <v>35.001209398756046</v>
      </c>
      <c r="M27">
        <v>0</v>
      </c>
      <c r="N27">
        <v>13.886454388203756</v>
      </c>
      <c r="O27">
        <v>48.859491547268135</v>
      </c>
      <c r="P27">
        <v>55.945847793870911</v>
      </c>
      <c r="Q27">
        <v>2.89040543989432</v>
      </c>
      <c r="R27">
        <v>5.7893384000000001</v>
      </c>
      <c r="S27">
        <v>3.591019819719953</v>
      </c>
      <c r="T27">
        <v>0</v>
      </c>
      <c r="U27">
        <v>280.39746874688711</v>
      </c>
      <c r="V27">
        <v>2.8990984455958548</v>
      </c>
      <c r="W27">
        <v>10.854246470928551</v>
      </c>
      <c r="X27">
        <v>36.310002879460747</v>
      </c>
      <c r="Y27">
        <v>0</v>
      </c>
      <c r="Z27">
        <v>3.1956329280000002</v>
      </c>
      <c r="AA27">
        <v>10.327094262892642</v>
      </c>
      <c r="AB27">
        <v>9.6818294620809873</v>
      </c>
      <c r="AC27">
        <v>7.1204104283532299</v>
      </c>
      <c r="AD27">
        <v>0</v>
      </c>
      <c r="AE27">
        <v>12.114296127487147</v>
      </c>
      <c r="AF27">
        <v>0</v>
      </c>
      <c r="AG27">
        <v>0</v>
      </c>
      <c r="AH27">
        <v>37.475903427134753</v>
      </c>
      <c r="AI27">
        <v>16.218150560938351</v>
      </c>
      <c r="AJ27">
        <v>0</v>
      </c>
      <c r="AK27">
        <v>12.592373712939914</v>
      </c>
      <c r="AL27">
        <v>18.789075918416529</v>
      </c>
      <c r="AM27">
        <v>0</v>
      </c>
      <c r="AN27">
        <v>0</v>
      </c>
      <c r="AO27">
        <v>1.8009984300000002</v>
      </c>
      <c r="AP27">
        <v>2.981440919863795</v>
      </c>
      <c r="AQ27">
        <v>0</v>
      </c>
      <c r="AR27">
        <v>8.9265619384057953</v>
      </c>
      <c r="AS27">
        <v>7.8163762468342188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732.74503802706545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87.280310333132761</v>
      </c>
      <c r="L28">
        <v>35.001209398756046</v>
      </c>
      <c r="M28">
        <v>0</v>
      </c>
      <c r="N28">
        <v>13.886454388203756</v>
      </c>
      <c r="O28">
        <v>48.859491547268135</v>
      </c>
      <c r="P28">
        <v>55.945847793870911</v>
      </c>
      <c r="Q28">
        <v>2.89040543989432</v>
      </c>
      <c r="R28">
        <v>5.7893384000000001</v>
      </c>
      <c r="S28">
        <v>3.8603600152008686</v>
      </c>
      <c r="T28">
        <v>0</v>
      </c>
      <c r="U28">
        <v>280.39746874688711</v>
      </c>
      <c r="V28">
        <v>2.8990984455958548</v>
      </c>
      <c r="W28">
        <v>10.854246470928551</v>
      </c>
      <c r="X28">
        <v>36.310002879460747</v>
      </c>
      <c r="Y28">
        <v>0</v>
      </c>
      <c r="Z28">
        <v>3.1956329280000002</v>
      </c>
      <c r="AA28">
        <v>10.327094262892642</v>
      </c>
      <c r="AB28">
        <v>9.6818294620809873</v>
      </c>
      <c r="AC28">
        <v>7.1204104283532299</v>
      </c>
      <c r="AD28">
        <v>0</v>
      </c>
      <c r="AE28">
        <v>12.114296127487147</v>
      </c>
      <c r="AF28">
        <v>0</v>
      </c>
      <c r="AG28">
        <v>0</v>
      </c>
      <c r="AH28">
        <v>37.475903427134753</v>
      </c>
      <c r="AI28">
        <v>16.218150560938351</v>
      </c>
      <c r="AJ28">
        <v>0</v>
      </c>
      <c r="AK28">
        <v>12.592373712939914</v>
      </c>
      <c r="AL28">
        <v>18.789075918416529</v>
      </c>
      <c r="AM28">
        <v>0</v>
      </c>
      <c r="AN28">
        <v>0</v>
      </c>
      <c r="AO28">
        <v>1.8009984300000002</v>
      </c>
      <c r="AP28">
        <v>2.981440919863795</v>
      </c>
      <c r="AQ28">
        <v>0</v>
      </c>
      <c r="AR28">
        <v>8.9265619384057953</v>
      </c>
      <c r="AS28">
        <v>7.8163762468342188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733.01437822254638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87.280310333132761</v>
      </c>
      <c r="L29">
        <v>35.001209398756046</v>
      </c>
      <c r="M29">
        <v>0</v>
      </c>
      <c r="N29">
        <v>13.886454388203756</v>
      </c>
      <c r="O29">
        <v>48.859491547268135</v>
      </c>
      <c r="P29">
        <v>55.945847793870911</v>
      </c>
      <c r="Q29">
        <v>2.89040543989432</v>
      </c>
      <c r="R29">
        <v>5.7893384000000001</v>
      </c>
      <c r="S29">
        <v>3.8603600152008686</v>
      </c>
      <c r="T29">
        <v>0</v>
      </c>
      <c r="U29">
        <v>280.39746874688711</v>
      </c>
      <c r="V29">
        <v>5.0994815595162315</v>
      </c>
      <c r="W29">
        <v>10.854246470928551</v>
      </c>
      <c r="X29">
        <v>36.310002879460747</v>
      </c>
      <c r="Y29">
        <v>0</v>
      </c>
      <c r="Z29">
        <v>3.1956329280000002</v>
      </c>
      <c r="AA29">
        <v>10.327094262892642</v>
      </c>
      <c r="AB29">
        <v>9.6818294620809873</v>
      </c>
      <c r="AC29">
        <v>7.1204104283532299</v>
      </c>
      <c r="AD29">
        <v>0</v>
      </c>
      <c r="AE29">
        <v>12.114296127487147</v>
      </c>
      <c r="AF29">
        <v>0</v>
      </c>
      <c r="AG29">
        <v>0</v>
      </c>
      <c r="AH29">
        <v>37.475903427134753</v>
      </c>
      <c r="AI29">
        <v>16.218150560938351</v>
      </c>
      <c r="AJ29">
        <v>0</v>
      </c>
      <c r="AK29">
        <v>12.592373712939914</v>
      </c>
      <c r="AL29">
        <v>18.789075918416529</v>
      </c>
      <c r="AM29">
        <v>0</v>
      </c>
      <c r="AN29">
        <v>0</v>
      </c>
      <c r="AO29">
        <v>1.2967187680000003</v>
      </c>
      <c r="AP29">
        <v>2.981440919863795</v>
      </c>
      <c r="AQ29">
        <v>0</v>
      </c>
      <c r="AR29">
        <v>8.9265619384057953</v>
      </c>
      <c r="AS29">
        <v>7.8163762468342188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734.71048167446668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87.280310333132761</v>
      </c>
      <c r="L30">
        <v>35.001209398756046</v>
      </c>
      <c r="M30">
        <v>0</v>
      </c>
      <c r="N30">
        <v>13.886454388203756</v>
      </c>
      <c r="O30">
        <v>48.859491547268135</v>
      </c>
      <c r="P30">
        <v>55.945847793870911</v>
      </c>
      <c r="Q30">
        <v>2.89040543989432</v>
      </c>
      <c r="R30">
        <v>5.7893384000000001</v>
      </c>
      <c r="S30">
        <v>3.8603600152008686</v>
      </c>
      <c r="T30">
        <v>0</v>
      </c>
      <c r="U30">
        <v>280.39746874688711</v>
      </c>
      <c r="V30">
        <v>5.0994815595162315</v>
      </c>
      <c r="W30">
        <v>10.854246470928551</v>
      </c>
      <c r="X30">
        <v>36.310002879460747</v>
      </c>
      <c r="Y30">
        <v>0</v>
      </c>
      <c r="Z30">
        <v>3.1956329280000002</v>
      </c>
      <c r="AA30">
        <v>10.327094262892642</v>
      </c>
      <c r="AB30">
        <v>9.6818294620809873</v>
      </c>
      <c r="AC30">
        <v>7.1204104283532299</v>
      </c>
      <c r="AD30">
        <v>0</v>
      </c>
      <c r="AE30">
        <v>12.114296127487147</v>
      </c>
      <c r="AF30">
        <v>0</v>
      </c>
      <c r="AG30">
        <v>0</v>
      </c>
      <c r="AH30">
        <v>37.475903427134753</v>
      </c>
      <c r="AI30">
        <v>16.218150560938351</v>
      </c>
      <c r="AJ30">
        <v>0</v>
      </c>
      <c r="AK30">
        <v>12.592373712939914</v>
      </c>
      <c r="AL30">
        <v>18.789075918416529</v>
      </c>
      <c r="AM30">
        <v>0</v>
      </c>
      <c r="AN30">
        <v>0</v>
      </c>
      <c r="AO30">
        <v>1.2967187680000003</v>
      </c>
      <c r="AP30">
        <v>1.5691795117043916</v>
      </c>
      <c r="AQ30">
        <v>0</v>
      </c>
      <c r="AR30">
        <v>8.9265619384057953</v>
      </c>
      <c r="AS30">
        <v>7.8163762468342188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733.29822026630734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87.280310333132761</v>
      </c>
      <c r="L31">
        <v>35.001209398756046</v>
      </c>
      <c r="M31">
        <v>0</v>
      </c>
      <c r="N31">
        <v>13.886454388203756</v>
      </c>
      <c r="O31">
        <v>48.859491547268135</v>
      </c>
      <c r="P31">
        <v>55.945847793870911</v>
      </c>
      <c r="Q31">
        <v>2.8905661847914961</v>
      </c>
      <c r="R31">
        <v>5.9195255056651286</v>
      </c>
      <c r="S31">
        <v>3.8611955637583892</v>
      </c>
      <c r="T31">
        <v>0</v>
      </c>
      <c r="U31">
        <v>280.39746874688711</v>
      </c>
      <c r="V31">
        <v>5.0956876773437498</v>
      </c>
      <c r="W31">
        <v>10.851647914634144</v>
      </c>
      <c r="X31">
        <v>36.308189895245171</v>
      </c>
      <c r="Y31">
        <v>0</v>
      </c>
      <c r="Z31">
        <v>3.1956329280000002</v>
      </c>
      <c r="AA31">
        <v>10.327094262892642</v>
      </c>
      <c r="AB31">
        <v>9.6818294620809873</v>
      </c>
      <c r="AC31">
        <v>7.1204104283532299</v>
      </c>
      <c r="AD31">
        <v>0</v>
      </c>
      <c r="AE31">
        <v>12.114296127487147</v>
      </c>
      <c r="AF31">
        <v>0</v>
      </c>
      <c r="AG31">
        <v>0</v>
      </c>
      <c r="AH31">
        <v>37.475903427134753</v>
      </c>
      <c r="AI31">
        <v>16.218150560938351</v>
      </c>
      <c r="AJ31">
        <v>0</v>
      </c>
      <c r="AK31">
        <v>12.592373712939914</v>
      </c>
      <c r="AL31">
        <v>18.789075918416529</v>
      </c>
      <c r="AM31">
        <v>0</v>
      </c>
      <c r="AN31">
        <v>0</v>
      </c>
      <c r="AO31">
        <v>1.3687587560000003</v>
      </c>
      <c r="AP31">
        <v>1.5691795117043916</v>
      </c>
      <c r="AQ31">
        <v>0</v>
      </c>
      <c r="AR31">
        <v>8.9265619384057953</v>
      </c>
      <c r="AS31">
        <v>7.8163762468342188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733.49323823074485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87.280310333132761</v>
      </c>
      <c r="L32">
        <v>35.001209398756046</v>
      </c>
      <c r="M32">
        <v>0</v>
      </c>
      <c r="N32">
        <v>13.886454388203756</v>
      </c>
      <c r="O32">
        <v>48.859491547268135</v>
      </c>
      <c r="P32">
        <v>55.945847793870911</v>
      </c>
      <c r="Q32">
        <v>2.8905661847914961</v>
      </c>
      <c r="R32">
        <v>5.9195255056651286</v>
      </c>
      <c r="S32">
        <v>3.8611955637583892</v>
      </c>
      <c r="T32">
        <v>0</v>
      </c>
      <c r="U32">
        <v>280.39746874688711</v>
      </c>
      <c r="V32">
        <v>5.0956876773437498</v>
      </c>
      <c r="W32">
        <v>10.851647914634144</v>
      </c>
      <c r="X32">
        <v>36.308189895245171</v>
      </c>
      <c r="Y32">
        <v>0</v>
      </c>
      <c r="Z32">
        <v>3.1956329280000002</v>
      </c>
      <c r="AA32">
        <v>10.327094262892642</v>
      </c>
      <c r="AB32">
        <v>9.6818294620809873</v>
      </c>
      <c r="AC32">
        <v>7.1204104283532299</v>
      </c>
      <c r="AD32">
        <v>0</v>
      </c>
      <c r="AE32">
        <v>12.114296127487147</v>
      </c>
      <c r="AF32">
        <v>0</v>
      </c>
      <c r="AG32">
        <v>0</v>
      </c>
      <c r="AH32">
        <v>37.475903427134753</v>
      </c>
      <c r="AI32">
        <v>1.8713251054729261</v>
      </c>
      <c r="AJ32">
        <v>0</v>
      </c>
      <c r="AK32">
        <v>12.592373712939914</v>
      </c>
      <c r="AL32">
        <v>18.789075918416529</v>
      </c>
      <c r="AM32">
        <v>0</v>
      </c>
      <c r="AN32">
        <v>0</v>
      </c>
      <c r="AO32">
        <v>1.3687587560000003</v>
      </c>
      <c r="AP32">
        <v>1.5691795117043916</v>
      </c>
      <c r="AQ32">
        <v>0</v>
      </c>
      <c r="AR32">
        <v>8.9265619384057953</v>
      </c>
      <c r="AS32">
        <v>7.8163762468342188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719.14641277527937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87.280310333132761</v>
      </c>
      <c r="L33">
        <v>35.001209398756046</v>
      </c>
      <c r="M33">
        <v>0</v>
      </c>
      <c r="N33">
        <v>13.886454388203756</v>
      </c>
      <c r="O33">
        <v>48.859491547268135</v>
      </c>
      <c r="P33">
        <v>55.945847793870911</v>
      </c>
      <c r="Q33">
        <v>2.8905661847914961</v>
      </c>
      <c r="R33">
        <v>5.9195255056651286</v>
      </c>
      <c r="S33">
        <v>3.8611955637583892</v>
      </c>
      <c r="T33">
        <v>0</v>
      </c>
      <c r="U33">
        <v>280.39746874688711</v>
      </c>
      <c r="V33">
        <v>5.0956876773437498</v>
      </c>
      <c r="W33">
        <v>10.851647914634144</v>
      </c>
      <c r="X33">
        <v>36.308189895245171</v>
      </c>
      <c r="Y33">
        <v>0</v>
      </c>
      <c r="Z33">
        <v>3.1956329280000002</v>
      </c>
      <c r="AA33">
        <v>10.327094262892642</v>
      </c>
      <c r="AB33">
        <v>9.6818294620809873</v>
      </c>
      <c r="AC33">
        <v>7.1204104283532299</v>
      </c>
      <c r="AD33">
        <v>0</v>
      </c>
      <c r="AE33">
        <v>12.114296127487147</v>
      </c>
      <c r="AF33">
        <v>0</v>
      </c>
      <c r="AG33">
        <v>0</v>
      </c>
      <c r="AH33">
        <v>37.475903427134753</v>
      </c>
      <c r="AI33">
        <v>0.87328507747352613</v>
      </c>
      <c r="AJ33">
        <v>0</v>
      </c>
      <c r="AK33">
        <v>12.592373712939914</v>
      </c>
      <c r="AL33">
        <v>19.073759040791742</v>
      </c>
      <c r="AM33">
        <v>0</v>
      </c>
      <c r="AN33">
        <v>0</v>
      </c>
      <c r="AO33">
        <v>1.3687587560000003</v>
      </c>
      <c r="AP33">
        <v>2.981440919863795</v>
      </c>
      <c r="AQ33">
        <v>0</v>
      </c>
      <c r="AR33">
        <v>8.9265619384057953</v>
      </c>
      <c r="AS33">
        <v>7.8163762468342188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719.8453172778145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87.280310333132761</v>
      </c>
      <c r="L34">
        <v>35.001209398756046</v>
      </c>
      <c r="M34">
        <v>0</v>
      </c>
      <c r="N34">
        <v>13.886454388203756</v>
      </c>
      <c r="O34">
        <v>48.859491547268135</v>
      </c>
      <c r="P34">
        <v>55.945847793870911</v>
      </c>
      <c r="Q34">
        <v>2.8905661847914961</v>
      </c>
      <c r="R34">
        <v>5.9195255056651286</v>
      </c>
      <c r="S34">
        <v>3.8611955637583892</v>
      </c>
      <c r="T34">
        <v>0</v>
      </c>
      <c r="U34">
        <v>280.39746874688711</v>
      </c>
      <c r="V34">
        <v>5.0956876773437498</v>
      </c>
      <c r="W34">
        <v>10.851647914634144</v>
      </c>
      <c r="X34">
        <v>36.308189895245171</v>
      </c>
      <c r="Y34">
        <v>0</v>
      </c>
      <c r="Z34">
        <v>3.1956329280000002</v>
      </c>
      <c r="AA34">
        <v>10.327094262892642</v>
      </c>
      <c r="AB34">
        <v>9.6818294620809873</v>
      </c>
      <c r="AC34">
        <v>7.1204104283532299</v>
      </c>
      <c r="AD34">
        <v>0</v>
      </c>
      <c r="AE34">
        <v>12.114296127487147</v>
      </c>
      <c r="AF34">
        <v>0</v>
      </c>
      <c r="AG34">
        <v>0</v>
      </c>
      <c r="AH34">
        <v>37.475903427134753</v>
      </c>
      <c r="AI34">
        <v>3.4307625167868601</v>
      </c>
      <c r="AJ34">
        <v>0</v>
      </c>
      <c r="AK34">
        <v>12.592373712939914</v>
      </c>
      <c r="AL34">
        <v>19.073759040791742</v>
      </c>
      <c r="AM34">
        <v>0</v>
      </c>
      <c r="AN34">
        <v>0</v>
      </c>
      <c r="AO34">
        <v>1.5848787200000003</v>
      </c>
      <c r="AP34">
        <v>2.981440919863795</v>
      </c>
      <c r="AQ34">
        <v>0</v>
      </c>
      <c r="AR34">
        <v>8.9265619384057953</v>
      </c>
      <c r="AS34">
        <v>7.8163762468342188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722.61891468112788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87.280310333132761</v>
      </c>
      <c r="L35">
        <v>35.001209398756046</v>
      </c>
      <c r="M35">
        <v>0</v>
      </c>
      <c r="N35">
        <v>13.886454388203756</v>
      </c>
      <c r="O35">
        <v>48.859491547268135</v>
      </c>
      <c r="P35">
        <v>55.945847793870911</v>
      </c>
      <c r="Q35">
        <v>2.8905661847914961</v>
      </c>
      <c r="R35">
        <v>5.9195255056651286</v>
      </c>
      <c r="S35">
        <v>3.8611955637583892</v>
      </c>
      <c r="T35">
        <v>0</v>
      </c>
      <c r="U35">
        <v>281.98731444745448</v>
      </c>
      <c r="V35">
        <v>5.0956876773437498</v>
      </c>
      <c r="W35">
        <v>10.851647914634144</v>
      </c>
      <c r="X35">
        <v>36.339852058389432</v>
      </c>
      <c r="Y35">
        <v>0</v>
      </c>
      <c r="Z35">
        <v>3.1956329280000002</v>
      </c>
      <c r="AA35">
        <v>10.327094262892642</v>
      </c>
      <c r="AB35">
        <v>9.6818294620809873</v>
      </c>
      <c r="AC35">
        <v>7.1204104283532299</v>
      </c>
      <c r="AD35">
        <v>0</v>
      </c>
      <c r="AE35">
        <v>12.114296127487147</v>
      </c>
      <c r="AF35">
        <v>0</v>
      </c>
      <c r="AG35">
        <v>0</v>
      </c>
      <c r="AH35">
        <v>37.475903427134753</v>
      </c>
      <c r="AI35">
        <v>3.7426502109458522</v>
      </c>
      <c r="AJ35">
        <v>0</v>
      </c>
      <c r="AK35">
        <v>12.592373712939914</v>
      </c>
      <c r="AL35">
        <v>19.073759040791742</v>
      </c>
      <c r="AM35">
        <v>0</v>
      </c>
      <c r="AN35">
        <v>0</v>
      </c>
      <c r="AO35">
        <v>1.5848787200000003</v>
      </c>
      <c r="AP35">
        <v>2.981440919863795</v>
      </c>
      <c r="AQ35">
        <v>0</v>
      </c>
      <c r="AR35">
        <v>8.9265619384057953</v>
      </c>
      <c r="AS35">
        <v>7.8163762468342188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724.55231023899842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87.280310333132761</v>
      </c>
      <c r="L36">
        <v>35.001209398756046</v>
      </c>
      <c r="M36">
        <v>0</v>
      </c>
      <c r="N36">
        <v>13.886454388203756</v>
      </c>
      <c r="O36">
        <v>48.859491547268135</v>
      </c>
      <c r="P36">
        <v>55.945847793870911</v>
      </c>
      <c r="Q36">
        <v>2.8905661847914961</v>
      </c>
      <c r="R36">
        <v>5.9195255056651286</v>
      </c>
      <c r="S36">
        <v>3.8611955637583892</v>
      </c>
      <c r="T36">
        <v>0</v>
      </c>
      <c r="U36">
        <v>282.09819772741901</v>
      </c>
      <c r="V36">
        <v>5.0956876773437498</v>
      </c>
      <c r="W36">
        <v>10.851647914634144</v>
      </c>
      <c r="X36">
        <v>36.339852058389432</v>
      </c>
      <c r="Y36">
        <v>0</v>
      </c>
      <c r="Z36">
        <v>3.1956329280000002</v>
      </c>
      <c r="AA36">
        <v>10.327094262892642</v>
      </c>
      <c r="AB36">
        <v>9.6818294620809873</v>
      </c>
      <c r="AC36">
        <v>7.1204104283532299</v>
      </c>
      <c r="AD36">
        <v>0</v>
      </c>
      <c r="AE36">
        <v>12.114296127487147</v>
      </c>
      <c r="AF36">
        <v>0</v>
      </c>
      <c r="AG36">
        <v>0</v>
      </c>
      <c r="AH36">
        <v>37.475903427134753</v>
      </c>
      <c r="AI36">
        <v>3.7426502109458522</v>
      </c>
      <c r="AJ36">
        <v>0</v>
      </c>
      <c r="AK36">
        <v>12.592373712939914</v>
      </c>
      <c r="AL36">
        <v>19.073759040791742</v>
      </c>
      <c r="AM36">
        <v>0</v>
      </c>
      <c r="AN36">
        <v>0</v>
      </c>
      <c r="AO36">
        <v>1.5848787200000003</v>
      </c>
      <c r="AP36">
        <v>1.7260973612917982</v>
      </c>
      <c r="AQ36">
        <v>0</v>
      </c>
      <c r="AR36">
        <v>8.9265619384057953</v>
      </c>
      <c r="AS36">
        <v>7.8163762468342188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723.40784996039099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87.280310333132761</v>
      </c>
      <c r="L37">
        <v>35.001209398756046</v>
      </c>
      <c r="M37">
        <v>0</v>
      </c>
      <c r="N37">
        <v>13.886454388203756</v>
      </c>
      <c r="O37">
        <v>48.859491547268135</v>
      </c>
      <c r="P37">
        <v>55.945847793870911</v>
      </c>
      <c r="Q37">
        <v>2.8905661847914961</v>
      </c>
      <c r="R37">
        <v>5.9195255056651286</v>
      </c>
      <c r="S37">
        <v>3.8611955637583892</v>
      </c>
      <c r="T37">
        <v>0</v>
      </c>
      <c r="U37">
        <v>282.09819772741901</v>
      </c>
      <c r="V37">
        <v>5.0956876773437498</v>
      </c>
      <c r="W37">
        <v>10.854246470928551</v>
      </c>
      <c r="X37">
        <v>36.341071492214901</v>
      </c>
      <c r="Y37">
        <v>0</v>
      </c>
      <c r="Z37">
        <v>3.1956329280000002</v>
      </c>
      <c r="AA37">
        <v>10.327094262892642</v>
      </c>
      <c r="AB37">
        <v>9.6818294620809873</v>
      </c>
      <c r="AC37">
        <v>7.1204104283532299</v>
      </c>
      <c r="AD37">
        <v>0</v>
      </c>
      <c r="AE37">
        <v>12.114296127487147</v>
      </c>
      <c r="AF37">
        <v>0</v>
      </c>
      <c r="AG37">
        <v>0</v>
      </c>
      <c r="AH37">
        <v>37.475903427134753</v>
      </c>
      <c r="AI37">
        <v>3.7426502109458522</v>
      </c>
      <c r="AJ37">
        <v>0</v>
      </c>
      <c r="AK37">
        <v>12.592373712939914</v>
      </c>
      <c r="AL37">
        <v>19.073759040791742</v>
      </c>
      <c r="AM37">
        <v>0</v>
      </c>
      <c r="AN37">
        <v>0</v>
      </c>
      <c r="AO37">
        <v>1.5848787200000003</v>
      </c>
      <c r="AP37">
        <v>1.7260973612917982</v>
      </c>
      <c r="AQ37">
        <v>0</v>
      </c>
      <c r="AR37">
        <v>10.143820499999999</v>
      </c>
      <c r="AS37">
        <v>7.8163762468342188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724.62892651210507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87.280310333132761</v>
      </c>
      <c r="L38">
        <v>35.001209398756046</v>
      </c>
      <c r="M38">
        <v>0</v>
      </c>
      <c r="N38">
        <v>13.886454388203756</v>
      </c>
      <c r="O38">
        <v>48.859491547268135</v>
      </c>
      <c r="P38">
        <v>55.945847793870911</v>
      </c>
      <c r="Q38">
        <v>2.8905661847914961</v>
      </c>
      <c r="R38">
        <v>5.9195255056651286</v>
      </c>
      <c r="S38">
        <v>3.8611955637583892</v>
      </c>
      <c r="T38">
        <v>0</v>
      </c>
      <c r="U38">
        <v>282.09819772741901</v>
      </c>
      <c r="V38">
        <v>5.0956876773437498</v>
      </c>
      <c r="W38">
        <v>10.854246470928551</v>
      </c>
      <c r="X38">
        <v>36.341071492214901</v>
      </c>
      <c r="Y38">
        <v>0</v>
      </c>
      <c r="Z38">
        <v>3.1956329280000002</v>
      </c>
      <c r="AA38">
        <v>10.327094262892642</v>
      </c>
      <c r="AB38">
        <v>9.6818294620809873</v>
      </c>
      <c r="AC38">
        <v>7.1204104283532299</v>
      </c>
      <c r="AD38">
        <v>0</v>
      </c>
      <c r="AE38">
        <v>12.114296127487147</v>
      </c>
      <c r="AF38">
        <v>0</v>
      </c>
      <c r="AG38">
        <v>0</v>
      </c>
      <c r="AH38">
        <v>37.475903427134753</v>
      </c>
      <c r="AI38">
        <v>3.7426502109458522</v>
      </c>
      <c r="AJ38">
        <v>0</v>
      </c>
      <c r="AK38">
        <v>12.592373712939914</v>
      </c>
      <c r="AL38">
        <v>19.073759040791742</v>
      </c>
      <c r="AM38">
        <v>0</v>
      </c>
      <c r="AN38">
        <v>0</v>
      </c>
      <c r="AO38">
        <v>1.5848787200000003</v>
      </c>
      <c r="AP38">
        <v>2.981440919863795</v>
      </c>
      <c r="AQ38">
        <v>0</v>
      </c>
      <c r="AR38">
        <v>10.143820499999999</v>
      </c>
      <c r="AS38">
        <v>7.8163762468342188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725.88427007067708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87.280310333132761</v>
      </c>
      <c r="L39">
        <v>35.001209398756046</v>
      </c>
      <c r="M39">
        <v>0</v>
      </c>
      <c r="N39">
        <v>13.886454388203756</v>
      </c>
      <c r="O39">
        <v>48.859491547268135</v>
      </c>
      <c r="P39">
        <v>55.945847793870911</v>
      </c>
      <c r="Q39">
        <v>2.8905661847914961</v>
      </c>
      <c r="R39">
        <v>5.9195255056651286</v>
      </c>
      <c r="S39">
        <v>3.8611955637583892</v>
      </c>
      <c r="T39">
        <v>0</v>
      </c>
      <c r="U39">
        <v>282.09819772741901</v>
      </c>
      <c r="V39">
        <v>5.0956876773437498</v>
      </c>
      <c r="W39">
        <v>10.854246470928551</v>
      </c>
      <c r="X39">
        <v>36.341444827944677</v>
      </c>
      <c r="Y39">
        <v>0</v>
      </c>
      <c r="Z39">
        <v>3.1956329280000002</v>
      </c>
      <c r="AA39">
        <v>10.327094262892642</v>
      </c>
      <c r="AB39">
        <v>9.6818294620809873</v>
      </c>
      <c r="AC39">
        <v>7.1204104283532299</v>
      </c>
      <c r="AD39">
        <v>0</v>
      </c>
      <c r="AE39">
        <v>12.114296127487147</v>
      </c>
      <c r="AF39">
        <v>0</v>
      </c>
      <c r="AG39">
        <v>0</v>
      </c>
      <c r="AH39">
        <v>37.475903427134753</v>
      </c>
      <c r="AI39">
        <v>3.7426502109458522</v>
      </c>
      <c r="AJ39">
        <v>0</v>
      </c>
      <c r="AK39">
        <v>12.592373712939914</v>
      </c>
      <c r="AL39">
        <v>19.073759040791742</v>
      </c>
      <c r="AM39">
        <v>0</v>
      </c>
      <c r="AN39">
        <v>0</v>
      </c>
      <c r="AO39">
        <v>1.5848787200000003</v>
      </c>
      <c r="AP39">
        <v>2.981440919863795</v>
      </c>
      <c r="AQ39">
        <v>0</v>
      </c>
      <c r="AR39">
        <v>10.143820499999999</v>
      </c>
      <c r="AS39">
        <v>7.8163762468342188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725.88464340640678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87.280310333132761</v>
      </c>
      <c r="L40">
        <v>35.001209398756046</v>
      </c>
      <c r="M40">
        <v>0</v>
      </c>
      <c r="N40">
        <v>13.886454388203756</v>
      </c>
      <c r="O40">
        <v>48.859491547268135</v>
      </c>
      <c r="P40">
        <v>55.945847793870911</v>
      </c>
      <c r="Q40">
        <v>2.8905661847914961</v>
      </c>
      <c r="R40">
        <v>5.9195255056651286</v>
      </c>
      <c r="S40">
        <v>3.8611955637583892</v>
      </c>
      <c r="T40">
        <v>0</v>
      </c>
      <c r="U40">
        <v>282.09819772741901</v>
      </c>
      <c r="V40">
        <v>5.0956876773437498</v>
      </c>
      <c r="W40">
        <v>10.854246470928551</v>
      </c>
      <c r="X40">
        <v>36.341444827944677</v>
      </c>
      <c r="Y40">
        <v>0</v>
      </c>
      <c r="Z40">
        <v>3.1956329280000002</v>
      </c>
      <c r="AA40">
        <v>10.327094262892642</v>
      </c>
      <c r="AB40">
        <v>9.6818294620809873</v>
      </c>
      <c r="AC40">
        <v>7.1204104283532299</v>
      </c>
      <c r="AD40">
        <v>0</v>
      </c>
      <c r="AE40">
        <v>12.114296127487147</v>
      </c>
      <c r="AF40">
        <v>0</v>
      </c>
      <c r="AG40">
        <v>0</v>
      </c>
      <c r="AH40">
        <v>37.475903427134753</v>
      </c>
      <c r="AI40">
        <v>3.7426502109458522</v>
      </c>
      <c r="AJ40">
        <v>0</v>
      </c>
      <c r="AK40">
        <v>12.592373712939914</v>
      </c>
      <c r="AL40">
        <v>19.073759040791742</v>
      </c>
      <c r="AM40">
        <v>0</v>
      </c>
      <c r="AN40">
        <v>0</v>
      </c>
      <c r="AO40">
        <v>1.5848787200000003</v>
      </c>
      <c r="AP40">
        <v>2.981440919863795</v>
      </c>
      <c r="AQ40">
        <v>0</v>
      </c>
      <c r="AR40">
        <v>10.143820499999999</v>
      </c>
      <c r="AS40">
        <v>7.8163762468342188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725.88464340640678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87.280310333132761</v>
      </c>
      <c r="L41">
        <v>35.001209398756046</v>
      </c>
      <c r="M41">
        <v>0</v>
      </c>
      <c r="N41">
        <v>13.886454388203756</v>
      </c>
      <c r="O41">
        <v>48.859491547268135</v>
      </c>
      <c r="P41">
        <v>55.945847793870911</v>
      </c>
      <c r="Q41">
        <v>2.8905661847914961</v>
      </c>
      <c r="R41">
        <v>5.9195255056651286</v>
      </c>
      <c r="S41">
        <v>3.8611955637583892</v>
      </c>
      <c r="T41">
        <v>0</v>
      </c>
      <c r="U41">
        <v>282.09819772741901</v>
      </c>
      <c r="V41">
        <v>5.0956876773437498</v>
      </c>
      <c r="W41">
        <v>10.854246470928551</v>
      </c>
      <c r="X41">
        <v>36.341444827944677</v>
      </c>
      <c r="Y41">
        <v>0</v>
      </c>
      <c r="Z41">
        <v>3.1956329280000002</v>
      </c>
      <c r="AA41">
        <v>10.327094262892642</v>
      </c>
      <c r="AB41">
        <v>9.6818294620809873</v>
      </c>
      <c r="AC41">
        <v>7.1204104283532299</v>
      </c>
      <c r="AD41">
        <v>0</v>
      </c>
      <c r="AE41">
        <v>12.114296127487147</v>
      </c>
      <c r="AF41">
        <v>0</v>
      </c>
      <c r="AG41">
        <v>0</v>
      </c>
      <c r="AH41">
        <v>37.475903427134753</v>
      </c>
      <c r="AI41">
        <v>3.7426502109458522</v>
      </c>
      <c r="AJ41">
        <v>0</v>
      </c>
      <c r="AK41">
        <v>12.592373712939914</v>
      </c>
      <c r="AL41">
        <v>18.219710181583483</v>
      </c>
      <c r="AM41">
        <v>0</v>
      </c>
      <c r="AN41">
        <v>0</v>
      </c>
      <c r="AO41">
        <v>1.6569184540000004</v>
      </c>
      <c r="AP41">
        <v>1.7260973612917982</v>
      </c>
      <c r="AQ41">
        <v>0</v>
      </c>
      <c r="AR41">
        <v>10.143820499999999</v>
      </c>
      <c r="AS41">
        <v>7.8163762468342188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723.84729072262655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87.280310333132761</v>
      </c>
      <c r="L42">
        <v>35.001209398756046</v>
      </c>
      <c r="M42">
        <v>0</v>
      </c>
      <c r="N42">
        <v>13.886454388203756</v>
      </c>
      <c r="O42">
        <v>48.859491547268135</v>
      </c>
      <c r="P42">
        <v>55.945847793870911</v>
      </c>
      <c r="Q42">
        <v>2.8905661847914961</v>
      </c>
      <c r="R42">
        <v>5.9195255056651286</v>
      </c>
      <c r="S42">
        <v>3.8611955637583892</v>
      </c>
      <c r="T42">
        <v>0</v>
      </c>
      <c r="U42">
        <v>282.09819772741901</v>
      </c>
      <c r="V42">
        <v>5.0956876773437498</v>
      </c>
      <c r="W42">
        <v>10.854246470928551</v>
      </c>
      <c r="X42">
        <v>36.341444827944677</v>
      </c>
      <c r="Y42">
        <v>0</v>
      </c>
      <c r="Z42">
        <v>3.1956329280000002</v>
      </c>
      <c r="AA42">
        <v>10.327094262892642</v>
      </c>
      <c r="AB42">
        <v>9.6818294620809873</v>
      </c>
      <c r="AC42">
        <v>7.1204104283532299</v>
      </c>
      <c r="AD42">
        <v>0</v>
      </c>
      <c r="AE42">
        <v>12.114296127487147</v>
      </c>
      <c r="AF42">
        <v>0</v>
      </c>
      <c r="AG42">
        <v>0</v>
      </c>
      <c r="AH42">
        <v>37.475903427134753</v>
      </c>
      <c r="AI42">
        <v>3.7426502109458522</v>
      </c>
      <c r="AJ42">
        <v>0</v>
      </c>
      <c r="AK42">
        <v>12.592373712939914</v>
      </c>
      <c r="AL42">
        <v>18.219710181583483</v>
      </c>
      <c r="AM42">
        <v>0</v>
      </c>
      <c r="AN42">
        <v>0</v>
      </c>
      <c r="AO42">
        <v>1.6569184540000004</v>
      </c>
      <c r="AP42">
        <v>2.510687117143994</v>
      </c>
      <c r="AQ42">
        <v>0</v>
      </c>
      <c r="AR42">
        <v>10.143820499999999</v>
      </c>
      <c r="AS42">
        <v>7.8163762468342188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724.63188047847882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87.280310333132761</v>
      </c>
      <c r="L43">
        <v>35.001209398756046</v>
      </c>
      <c r="M43">
        <v>0</v>
      </c>
      <c r="N43">
        <v>15.10847795614618</v>
      </c>
      <c r="O43">
        <v>48.858167611852522</v>
      </c>
      <c r="P43">
        <v>55.949539721417224</v>
      </c>
      <c r="Q43">
        <v>2.8905661847914961</v>
      </c>
      <c r="R43">
        <v>5.9195255056651286</v>
      </c>
      <c r="S43">
        <v>3.8611955637583892</v>
      </c>
      <c r="T43">
        <v>0</v>
      </c>
      <c r="U43">
        <v>282.09819772741901</v>
      </c>
      <c r="V43">
        <v>5.0956876773437498</v>
      </c>
      <c r="W43">
        <v>10.854246470928551</v>
      </c>
      <c r="X43">
        <v>36.341444827944677</v>
      </c>
      <c r="Y43">
        <v>0</v>
      </c>
      <c r="Z43">
        <v>3.1956329280000002</v>
      </c>
      <c r="AA43">
        <v>10.327094262892642</v>
      </c>
      <c r="AB43">
        <v>9.6818294620809873</v>
      </c>
      <c r="AC43">
        <v>7.1204104283532299</v>
      </c>
      <c r="AD43">
        <v>0</v>
      </c>
      <c r="AE43">
        <v>12.114296127487147</v>
      </c>
      <c r="AF43">
        <v>0</v>
      </c>
      <c r="AG43">
        <v>0</v>
      </c>
      <c r="AH43">
        <v>37.475903427134753</v>
      </c>
      <c r="AI43">
        <v>3.7426502109458522</v>
      </c>
      <c r="AJ43">
        <v>0</v>
      </c>
      <c r="AK43">
        <v>12.592373712939914</v>
      </c>
      <c r="AL43">
        <v>18.219710181583483</v>
      </c>
      <c r="AM43">
        <v>0</v>
      </c>
      <c r="AN43">
        <v>0</v>
      </c>
      <c r="AO43">
        <v>1.4407987440000005</v>
      </c>
      <c r="AP43">
        <v>2.510687117143994</v>
      </c>
      <c r="AQ43">
        <v>0</v>
      </c>
      <c r="AR43">
        <v>11.902082669202898</v>
      </c>
      <c r="AS43">
        <v>7.8163762468342188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727.39841449775474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87.280310333132761</v>
      </c>
      <c r="L44">
        <v>35.001209398756046</v>
      </c>
      <c r="M44">
        <v>0</v>
      </c>
      <c r="N44">
        <v>15.411861216659283</v>
      </c>
      <c r="O44">
        <v>48.858167611852522</v>
      </c>
      <c r="P44">
        <v>55.949539721417224</v>
      </c>
      <c r="Q44">
        <v>2.8905661847914961</v>
      </c>
      <c r="R44">
        <v>5.9195255056651286</v>
      </c>
      <c r="S44">
        <v>3.8611955637583892</v>
      </c>
      <c r="T44">
        <v>0</v>
      </c>
      <c r="U44">
        <v>282.09819772741901</v>
      </c>
      <c r="V44">
        <v>5.0956876773437498</v>
      </c>
      <c r="W44">
        <v>10.854246470928551</v>
      </c>
      <c r="X44">
        <v>36.341444827944677</v>
      </c>
      <c r="Y44">
        <v>0</v>
      </c>
      <c r="Z44">
        <v>3.1956329280000002</v>
      </c>
      <c r="AA44">
        <v>10.327094262892642</v>
      </c>
      <c r="AB44">
        <v>9.6818294620809873</v>
      </c>
      <c r="AC44">
        <v>7.1204104283532299</v>
      </c>
      <c r="AD44">
        <v>0</v>
      </c>
      <c r="AE44">
        <v>12.114296127487147</v>
      </c>
      <c r="AF44">
        <v>0</v>
      </c>
      <c r="AG44">
        <v>0</v>
      </c>
      <c r="AH44">
        <v>37.475903427134753</v>
      </c>
      <c r="AI44">
        <v>3.7426502109458522</v>
      </c>
      <c r="AJ44">
        <v>0</v>
      </c>
      <c r="AK44">
        <v>12.592373712939914</v>
      </c>
      <c r="AL44">
        <v>18.219710181583483</v>
      </c>
      <c r="AM44">
        <v>0</v>
      </c>
      <c r="AN44">
        <v>0</v>
      </c>
      <c r="AO44">
        <v>1.4407987440000005</v>
      </c>
      <c r="AP44">
        <v>2.510687117143994</v>
      </c>
      <c r="AQ44">
        <v>0</v>
      </c>
      <c r="AR44">
        <v>11.902082669202898</v>
      </c>
      <c r="AS44">
        <v>7.8163762468342188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727.70179775826784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87.280310333132761</v>
      </c>
      <c r="L45">
        <v>35.001209398756046</v>
      </c>
      <c r="M45">
        <v>0</v>
      </c>
      <c r="N45">
        <v>20.065728686076287</v>
      </c>
      <c r="O45">
        <v>48.858167611852522</v>
      </c>
      <c r="P45">
        <v>55.945847793870911</v>
      </c>
      <c r="Q45">
        <v>2.8905661847914961</v>
      </c>
      <c r="R45">
        <v>5.9997913891145416</v>
      </c>
      <c r="S45">
        <v>3.8611955637583892</v>
      </c>
      <c r="T45">
        <v>0</v>
      </c>
      <c r="U45">
        <v>282.09819772741901</v>
      </c>
      <c r="V45">
        <v>5.0956876773437498</v>
      </c>
      <c r="W45">
        <v>10.854246470928551</v>
      </c>
      <c r="X45">
        <v>36.341444827944677</v>
      </c>
      <c r="Y45">
        <v>0</v>
      </c>
      <c r="Z45">
        <v>3.1956329280000002</v>
      </c>
      <c r="AA45">
        <v>10.327094262892642</v>
      </c>
      <c r="AB45">
        <v>9.6818294620809873</v>
      </c>
      <c r="AC45">
        <v>7.1204104283532299</v>
      </c>
      <c r="AD45">
        <v>0</v>
      </c>
      <c r="AE45">
        <v>12.114296127487147</v>
      </c>
      <c r="AF45">
        <v>0</v>
      </c>
      <c r="AG45">
        <v>0</v>
      </c>
      <c r="AH45">
        <v>37.475903427134753</v>
      </c>
      <c r="AI45">
        <v>3.7426502109458522</v>
      </c>
      <c r="AJ45">
        <v>0</v>
      </c>
      <c r="AK45">
        <v>12.592373712939914</v>
      </c>
      <c r="AL45">
        <v>18.219710181583483</v>
      </c>
      <c r="AM45">
        <v>0</v>
      </c>
      <c r="AN45">
        <v>0</v>
      </c>
      <c r="AO45">
        <v>1.8370184240000007</v>
      </c>
      <c r="AP45">
        <v>2.510687117143994</v>
      </c>
      <c r="AQ45">
        <v>0</v>
      </c>
      <c r="AR45">
        <v>11.902082669202898</v>
      </c>
      <c r="AS45">
        <v>7.8163762468342188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732.82845886358803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87.280310333132761</v>
      </c>
      <c r="L46">
        <v>35.001209398756046</v>
      </c>
      <c r="M46">
        <v>0</v>
      </c>
      <c r="N46">
        <v>21.610014198788971</v>
      </c>
      <c r="O46">
        <v>48.858167611852522</v>
      </c>
      <c r="P46">
        <v>55.945847793870911</v>
      </c>
      <c r="Q46">
        <v>2.8905661847914961</v>
      </c>
      <c r="R46">
        <v>5.9997913891145416</v>
      </c>
      <c r="S46">
        <v>3.8611955637583892</v>
      </c>
      <c r="T46">
        <v>0</v>
      </c>
      <c r="U46">
        <v>282.09819772741901</v>
      </c>
      <c r="V46">
        <v>5.0956876773437498</v>
      </c>
      <c r="W46">
        <v>10.854246470928551</v>
      </c>
      <c r="X46">
        <v>36.341444827944677</v>
      </c>
      <c r="Y46">
        <v>0</v>
      </c>
      <c r="Z46">
        <v>3.1956329280000002</v>
      </c>
      <c r="AA46">
        <v>10.327094262892642</v>
      </c>
      <c r="AB46">
        <v>9.6818294620809873</v>
      </c>
      <c r="AC46">
        <v>7.1204104283532299</v>
      </c>
      <c r="AD46">
        <v>0</v>
      </c>
      <c r="AE46">
        <v>12.114296127487147</v>
      </c>
      <c r="AF46">
        <v>0</v>
      </c>
      <c r="AG46">
        <v>0</v>
      </c>
      <c r="AH46">
        <v>37.475903427134753</v>
      </c>
      <c r="AI46">
        <v>3.7426502109458522</v>
      </c>
      <c r="AJ46">
        <v>0</v>
      </c>
      <c r="AK46">
        <v>12.592373712939914</v>
      </c>
      <c r="AL46">
        <v>18.219710181583483</v>
      </c>
      <c r="AM46">
        <v>0</v>
      </c>
      <c r="AN46">
        <v>0</v>
      </c>
      <c r="AO46">
        <v>1.8370184240000007</v>
      </c>
      <c r="AP46">
        <v>2.510687117143994</v>
      </c>
      <c r="AQ46">
        <v>0</v>
      </c>
      <c r="AR46">
        <v>11.902082669202898</v>
      </c>
      <c r="AS46">
        <v>7.8163762468342188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734.37274437630072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87.280310333132761</v>
      </c>
      <c r="L47">
        <v>35.001209398756046</v>
      </c>
      <c r="M47">
        <v>0</v>
      </c>
      <c r="N47">
        <v>23.150748240184509</v>
      </c>
      <c r="O47">
        <v>48.859491547268135</v>
      </c>
      <c r="P47">
        <v>55.945847793870911</v>
      </c>
      <c r="Q47">
        <v>2.8905661847914961</v>
      </c>
      <c r="R47">
        <v>5.9997913891145416</v>
      </c>
      <c r="S47">
        <v>3.8611955637583892</v>
      </c>
      <c r="T47">
        <v>0</v>
      </c>
      <c r="U47">
        <v>282.09819772741901</v>
      </c>
      <c r="V47">
        <v>5.0956876773437498</v>
      </c>
      <c r="W47">
        <v>10.854246470928551</v>
      </c>
      <c r="X47">
        <v>36.341444827944677</v>
      </c>
      <c r="Y47">
        <v>0</v>
      </c>
      <c r="Z47">
        <v>3.1956329280000002</v>
      </c>
      <c r="AA47">
        <v>10.327094262892642</v>
      </c>
      <c r="AB47">
        <v>9.6818294620809873</v>
      </c>
      <c r="AC47">
        <v>7.1204104283532299</v>
      </c>
      <c r="AD47">
        <v>0</v>
      </c>
      <c r="AE47">
        <v>12.114296127487147</v>
      </c>
      <c r="AF47">
        <v>0</v>
      </c>
      <c r="AG47">
        <v>0</v>
      </c>
      <c r="AH47">
        <v>37.475903427134753</v>
      </c>
      <c r="AI47">
        <v>3.4307625167868601</v>
      </c>
      <c r="AJ47">
        <v>0</v>
      </c>
      <c r="AK47">
        <v>12.592373712939914</v>
      </c>
      <c r="AL47">
        <v>12.526050781583479</v>
      </c>
      <c r="AM47">
        <v>0</v>
      </c>
      <c r="AN47">
        <v>0</v>
      </c>
      <c r="AO47">
        <v>1.5848787200000003</v>
      </c>
      <c r="AP47">
        <v>2.6362213968139194</v>
      </c>
      <c r="AQ47">
        <v>0</v>
      </c>
      <c r="AR47">
        <v>11.902082669202898</v>
      </c>
      <c r="AS47">
        <v>7.8163762468342188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729.7826498346227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87.280310333132761</v>
      </c>
      <c r="L48">
        <v>35.001209398756046</v>
      </c>
      <c r="M48">
        <v>0</v>
      </c>
      <c r="N48">
        <v>23.150748240184509</v>
      </c>
      <c r="O48">
        <v>48.859491547268135</v>
      </c>
      <c r="P48">
        <v>55.945847793870911</v>
      </c>
      <c r="Q48">
        <v>2.8905661847914961</v>
      </c>
      <c r="R48">
        <v>5.9997913891145416</v>
      </c>
      <c r="S48">
        <v>3.8611955637583892</v>
      </c>
      <c r="T48">
        <v>0</v>
      </c>
      <c r="U48">
        <v>282.09819772741901</v>
      </c>
      <c r="V48">
        <v>5.0956876773437498</v>
      </c>
      <c r="W48">
        <v>10.854246470928551</v>
      </c>
      <c r="X48">
        <v>36.341444827944677</v>
      </c>
      <c r="Y48">
        <v>0</v>
      </c>
      <c r="Z48">
        <v>3.1956329280000002</v>
      </c>
      <c r="AA48">
        <v>10.327094262892642</v>
      </c>
      <c r="AB48">
        <v>9.6818294620809873</v>
      </c>
      <c r="AC48">
        <v>7.1204104283532299</v>
      </c>
      <c r="AD48">
        <v>0</v>
      </c>
      <c r="AE48">
        <v>12.114296127487147</v>
      </c>
      <c r="AF48">
        <v>0</v>
      </c>
      <c r="AG48">
        <v>0</v>
      </c>
      <c r="AH48">
        <v>37.475903427134753</v>
      </c>
      <c r="AI48">
        <v>3.4307625167868601</v>
      </c>
      <c r="AJ48">
        <v>0</v>
      </c>
      <c r="AK48">
        <v>12.592373712939914</v>
      </c>
      <c r="AL48">
        <v>12.526050781583479</v>
      </c>
      <c r="AM48">
        <v>0</v>
      </c>
      <c r="AN48">
        <v>0</v>
      </c>
      <c r="AO48">
        <v>1.5848787200000003</v>
      </c>
      <c r="AP48">
        <v>2.6362213968139194</v>
      </c>
      <c r="AQ48">
        <v>0</v>
      </c>
      <c r="AR48">
        <v>11.902082669202898</v>
      </c>
      <c r="AS48">
        <v>7.8163762468342188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729.7826498346227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87.280310333132761</v>
      </c>
      <c r="L49">
        <v>35.001209398756046</v>
      </c>
      <c r="M49">
        <v>0</v>
      </c>
      <c r="N49">
        <v>24.699789861222847</v>
      </c>
      <c r="O49">
        <v>48.859491547268135</v>
      </c>
      <c r="P49">
        <v>55.945847793870911</v>
      </c>
      <c r="Q49">
        <v>2.8905661847914961</v>
      </c>
      <c r="R49">
        <v>5.9997913891145416</v>
      </c>
      <c r="S49">
        <v>3.8611955637583892</v>
      </c>
      <c r="T49">
        <v>0</v>
      </c>
      <c r="U49">
        <v>282.09819772741901</v>
      </c>
      <c r="V49">
        <v>2.9988638009049771</v>
      </c>
      <c r="W49">
        <v>10.854246470928551</v>
      </c>
      <c r="X49">
        <v>36.341444827944677</v>
      </c>
      <c r="Y49">
        <v>0</v>
      </c>
      <c r="Z49">
        <v>3.1956329280000002</v>
      </c>
      <c r="AA49">
        <v>10.327094262892642</v>
      </c>
      <c r="AB49">
        <v>9.6818294620809873</v>
      </c>
      <c r="AC49">
        <v>7.1204104283532299</v>
      </c>
      <c r="AD49">
        <v>0</v>
      </c>
      <c r="AE49">
        <v>12.114296127487147</v>
      </c>
      <c r="AF49">
        <v>0</v>
      </c>
      <c r="AG49">
        <v>0</v>
      </c>
      <c r="AH49">
        <v>37.475903427134753</v>
      </c>
      <c r="AI49">
        <v>3.4307625167868601</v>
      </c>
      <c r="AJ49">
        <v>0</v>
      </c>
      <c r="AK49">
        <v>12.592373712939914</v>
      </c>
      <c r="AL49">
        <v>12.526050781583479</v>
      </c>
      <c r="AM49">
        <v>0</v>
      </c>
      <c r="AN49">
        <v>0</v>
      </c>
      <c r="AO49">
        <v>1.5848787200000003</v>
      </c>
      <c r="AP49">
        <v>2.6362213968139194</v>
      </c>
      <c r="AQ49">
        <v>0</v>
      </c>
      <c r="AR49">
        <v>7.5740525384057973</v>
      </c>
      <c r="AS49">
        <v>7.8163762468342188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724.90683744842511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87.280310333132761</v>
      </c>
      <c r="L50">
        <v>35.001209398756046</v>
      </c>
      <c r="M50">
        <v>0</v>
      </c>
      <c r="N50">
        <v>26.238831542684078</v>
      </c>
      <c r="O50">
        <v>48.859491547268135</v>
      </c>
      <c r="P50">
        <v>55.945847793870911</v>
      </c>
      <c r="Q50">
        <v>2.8905661847914961</v>
      </c>
      <c r="R50">
        <v>5.9997913891145416</v>
      </c>
      <c r="S50">
        <v>3.8611955637583892</v>
      </c>
      <c r="T50">
        <v>0</v>
      </c>
      <c r="U50">
        <v>282.09819772741901</v>
      </c>
      <c r="V50">
        <v>2.9988638009049771</v>
      </c>
      <c r="W50">
        <v>6.5216155542328043</v>
      </c>
      <c r="X50">
        <v>19.679162899029528</v>
      </c>
      <c r="Y50">
        <v>0</v>
      </c>
      <c r="Z50">
        <v>3.1956329280000002</v>
      </c>
      <c r="AA50">
        <v>10.327094262892642</v>
      </c>
      <c r="AB50">
        <v>9.6818294620809873</v>
      </c>
      <c r="AC50">
        <v>7.1204104283532299</v>
      </c>
      <c r="AD50">
        <v>0</v>
      </c>
      <c r="AE50">
        <v>12.114296127487147</v>
      </c>
      <c r="AF50">
        <v>0</v>
      </c>
      <c r="AG50">
        <v>0</v>
      </c>
      <c r="AH50">
        <v>37.475903427134753</v>
      </c>
      <c r="AI50">
        <v>0</v>
      </c>
      <c r="AJ50">
        <v>0</v>
      </c>
      <c r="AK50">
        <v>12.592373712939914</v>
      </c>
      <c r="AL50">
        <v>12.526050781583479</v>
      </c>
      <c r="AM50">
        <v>0</v>
      </c>
      <c r="AN50">
        <v>0</v>
      </c>
      <c r="AO50">
        <v>1.5848787200000003</v>
      </c>
      <c r="AP50">
        <v>2.6362213968139194</v>
      </c>
      <c r="AQ50">
        <v>0</v>
      </c>
      <c r="AR50">
        <v>7.5740525384057973</v>
      </c>
      <c r="AS50">
        <v>7.8163762468342188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702.02020376748862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87.280310333132761</v>
      </c>
      <c r="L51">
        <v>35.001209398756046</v>
      </c>
      <c r="M51">
        <v>0</v>
      </c>
      <c r="N51">
        <v>27.782840086536741</v>
      </c>
      <c r="O51">
        <v>48.859491547268135</v>
      </c>
      <c r="P51">
        <v>55.945847793870911</v>
      </c>
      <c r="Q51">
        <v>2.8905661847914961</v>
      </c>
      <c r="R51">
        <v>5.9997913891145416</v>
      </c>
      <c r="S51">
        <v>3.8611955637583892</v>
      </c>
      <c r="T51">
        <v>0</v>
      </c>
      <c r="U51">
        <v>282.09819772741901</v>
      </c>
      <c r="V51">
        <v>2.9988638009049771</v>
      </c>
      <c r="W51">
        <v>6.5214813144475912</v>
      </c>
      <c r="X51">
        <v>19.842667607524149</v>
      </c>
      <c r="Y51">
        <v>0</v>
      </c>
      <c r="Z51">
        <v>3.1956329280000002</v>
      </c>
      <c r="AA51">
        <v>10.327094262892642</v>
      </c>
      <c r="AB51">
        <v>9.6818294620809873</v>
      </c>
      <c r="AC51">
        <v>7.1204104283532299</v>
      </c>
      <c r="AD51">
        <v>0</v>
      </c>
      <c r="AE51">
        <v>12.114296127487147</v>
      </c>
      <c r="AF51">
        <v>0</v>
      </c>
      <c r="AG51">
        <v>0</v>
      </c>
      <c r="AH51">
        <v>37.475903427134753</v>
      </c>
      <c r="AI51">
        <v>0</v>
      </c>
      <c r="AJ51">
        <v>0</v>
      </c>
      <c r="AK51">
        <v>12.592373712939914</v>
      </c>
      <c r="AL51">
        <v>12.526050781583479</v>
      </c>
      <c r="AM51">
        <v>0</v>
      </c>
      <c r="AN51">
        <v>0</v>
      </c>
      <c r="AO51">
        <v>1.5848787200000003</v>
      </c>
      <c r="AP51">
        <v>2.6362213968139194</v>
      </c>
      <c r="AQ51">
        <v>0</v>
      </c>
      <c r="AR51">
        <v>7.5740525384057973</v>
      </c>
      <c r="AS51">
        <v>7.8163762468342188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703.72758278005074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87.280310333132761</v>
      </c>
      <c r="L52">
        <v>35.001209398756046</v>
      </c>
      <c r="M52">
        <v>0</v>
      </c>
      <c r="N52">
        <v>29.096434032946402</v>
      </c>
      <c r="O52">
        <v>48.859491547268135</v>
      </c>
      <c r="P52">
        <v>55.945847793870911</v>
      </c>
      <c r="Q52">
        <v>2.8905661847914961</v>
      </c>
      <c r="R52">
        <v>5.9997913891145416</v>
      </c>
      <c r="S52">
        <v>3.8611955637583892</v>
      </c>
      <c r="T52">
        <v>0</v>
      </c>
      <c r="U52">
        <v>282.09819772741901</v>
      </c>
      <c r="V52">
        <v>2.9988638009049771</v>
      </c>
      <c r="W52">
        <v>6.5214813144475912</v>
      </c>
      <c r="X52">
        <v>19.842667607524149</v>
      </c>
      <c r="Y52">
        <v>0</v>
      </c>
      <c r="Z52">
        <v>3.1956329280000002</v>
      </c>
      <c r="AA52">
        <v>10.327094262892642</v>
      </c>
      <c r="AB52">
        <v>9.6818294620809873</v>
      </c>
      <c r="AC52">
        <v>7.1204104283532299</v>
      </c>
      <c r="AD52">
        <v>0</v>
      </c>
      <c r="AE52">
        <v>12.114296127487147</v>
      </c>
      <c r="AF52">
        <v>0</v>
      </c>
      <c r="AG52">
        <v>0</v>
      </c>
      <c r="AH52">
        <v>37.475903427134753</v>
      </c>
      <c r="AI52">
        <v>0</v>
      </c>
      <c r="AJ52">
        <v>0</v>
      </c>
      <c r="AK52">
        <v>12.592373712939914</v>
      </c>
      <c r="AL52">
        <v>12.526050781583479</v>
      </c>
      <c r="AM52">
        <v>0</v>
      </c>
      <c r="AN52">
        <v>0</v>
      </c>
      <c r="AO52">
        <v>1.5848787200000003</v>
      </c>
      <c r="AP52">
        <v>2.6362213968139194</v>
      </c>
      <c r="AQ52">
        <v>0</v>
      </c>
      <c r="AR52">
        <v>7.5740525384057973</v>
      </c>
      <c r="AS52">
        <v>7.8163762468342188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705.04117672646032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87.511432320366637</v>
      </c>
      <c r="L53">
        <v>35.001209398756046</v>
      </c>
      <c r="M53">
        <v>0</v>
      </c>
      <c r="N53">
        <v>13.51052802747415</v>
      </c>
      <c r="O53">
        <v>30.51108922349491</v>
      </c>
      <c r="P53">
        <v>57.07108053445176</v>
      </c>
      <c r="Q53">
        <v>3.0727196328810851</v>
      </c>
      <c r="R53">
        <v>5.9993781094527368</v>
      </c>
      <c r="S53">
        <v>3.9507530100334449</v>
      </c>
      <c r="T53">
        <v>0</v>
      </c>
      <c r="U53">
        <v>282.09819772741901</v>
      </c>
      <c r="V53">
        <v>2.9990673575129532</v>
      </c>
      <c r="W53">
        <v>6.6479326424870475</v>
      </c>
      <c r="X53">
        <v>19.680720430211935</v>
      </c>
      <c r="Y53">
        <v>0</v>
      </c>
      <c r="Z53">
        <v>3.1956329280000002</v>
      </c>
      <c r="AA53">
        <v>10.327094262892642</v>
      </c>
      <c r="AB53">
        <v>9.6818294620809873</v>
      </c>
      <c r="AC53">
        <v>7.1204104283532299</v>
      </c>
      <c r="AD53">
        <v>0</v>
      </c>
      <c r="AE53">
        <v>12.114296127487147</v>
      </c>
      <c r="AF53">
        <v>0</v>
      </c>
      <c r="AG53">
        <v>0</v>
      </c>
      <c r="AH53">
        <v>37.475903427134753</v>
      </c>
      <c r="AI53">
        <v>0</v>
      </c>
      <c r="AJ53">
        <v>0</v>
      </c>
      <c r="AK53">
        <v>12.592373712939914</v>
      </c>
      <c r="AL53">
        <v>12.526050781583479</v>
      </c>
      <c r="AM53">
        <v>0</v>
      </c>
      <c r="AN53">
        <v>0</v>
      </c>
      <c r="AO53">
        <v>1.5848787200000003</v>
      </c>
      <c r="AP53">
        <v>2.6362213968139194</v>
      </c>
      <c r="AQ53">
        <v>0</v>
      </c>
      <c r="AR53">
        <v>7.5740525384057973</v>
      </c>
      <c r="AS53">
        <v>7.8163762468342188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672.69922844706764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87.511432320366637</v>
      </c>
      <c r="L54">
        <v>35.001209398756046</v>
      </c>
      <c r="M54">
        <v>0</v>
      </c>
      <c r="N54">
        <v>13.51052802747415</v>
      </c>
      <c r="O54">
        <v>24.120550239037325</v>
      </c>
      <c r="P54">
        <v>57.07108053445176</v>
      </c>
      <c r="Q54">
        <v>3.0727196328810851</v>
      </c>
      <c r="R54">
        <v>5.9993781094527368</v>
      </c>
      <c r="S54">
        <v>3.9507530100334449</v>
      </c>
      <c r="T54">
        <v>0</v>
      </c>
      <c r="U54">
        <v>282.09819772741901</v>
      </c>
      <c r="V54">
        <v>2.9990673575129532</v>
      </c>
      <c r="W54">
        <v>6.5215751542439913</v>
      </c>
      <c r="X54">
        <v>19.680720430211935</v>
      </c>
      <c r="Y54">
        <v>0</v>
      </c>
      <c r="Z54">
        <v>3.1956329280000002</v>
      </c>
      <c r="AA54">
        <v>10.327094262892642</v>
      </c>
      <c r="AB54">
        <v>9.6818294620809873</v>
      </c>
      <c r="AC54">
        <v>7.1204104283532299</v>
      </c>
      <c r="AD54">
        <v>0</v>
      </c>
      <c r="AE54">
        <v>12.114296127487147</v>
      </c>
      <c r="AF54">
        <v>0</v>
      </c>
      <c r="AG54">
        <v>0</v>
      </c>
      <c r="AH54">
        <v>37.475903427134753</v>
      </c>
      <c r="AI54">
        <v>0</v>
      </c>
      <c r="AJ54">
        <v>0</v>
      </c>
      <c r="AK54">
        <v>12.592373712939914</v>
      </c>
      <c r="AL54">
        <v>12.526050781583479</v>
      </c>
      <c r="AM54">
        <v>0</v>
      </c>
      <c r="AN54">
        <v>0</v>
      </c>
      <c r="AO54">
        <v>1.5848787200000003</v>
      </c>
      <c r="AP54">
        <v>2.6362213968139194</v>
      </c>
      <c r="AQ54">
        <v>0</v>
      </c>
      <c r="AR54">
        <v>7.5740525384057973</v>
      </c>
      <c r="AS54">
        <v>7.8163762468342188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666.18233197436723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87.511432320366637</v>
      </c>
      <c r="L55">
        <v>35.001209398756046</v>
      </c>
      <c r="M55">
        <v>0</v>
      </c>
      <c r="N55">
        <v>13.51052802747415</v>
      </c>
      <c r="O55">
        <v>24.120550239037325</v>
      </c>
      <c r="P55">
        <v>61.579904726541358</v>
      </c>
      <c r="Q55">
        <v>3.0727196328810851</v>
      </c>
      <c r="R55">
        <v>5.9993781094527368</v>
      </c>
      <c r="S55">
        <v>3.9507530100334449</v>
      </c>
      <c r="T55">
        <v>0</v>
      </c>
      <c r="U55">
        <v>282.09819772741901</v>
      </c>
      <c r="V55">
        <v>2.9990673575129532</v>
      </c>
      <c r="W55">
        <v>6.5215751542439913</v>
      </c>
      <c r="X55">
        <v>19.680720430211935</v>
      </c>
      <c r="Y55">
        <v>0</v>
      </c>
      <c r="Z55">
        <v>3.1956329280000002</v>
      </c>
      <c r="AA55">
        <v>10.327094262892642</v>
      </c>
      <c r="AB55">
        <v>9.6818294620809873</v>
      </c>
      <c r="AC55">
        <v>7.1204104283532299</v>
      </c>
      <c r="AD55">
        <v>0</v>
      </c>
      <c r="AE55">
        <v>12.114296127487147</v>
      </c>
      <c r="AF55">
        <v>0</v>
      </c>
      <c r="AG55">
        <v>0</v>
      </c>
      <c r="AH55">
        <v>37.475903427134753</v>
      </c>
      <c r="AI55">
        <v>0</v>
      </c>
      <c r="AJ55">
        <v>0</v>
      </c>
      <c r="AK55">
        <v>12.592373712939914</v>
      </c>
      <c r="AL55">
        <v>15.942246218416527</v>
      </c>
      <c r="AM55">
        <v>0</v>
      </c>
      <c r="AN55">
        <v>0</v>
      </c>
      <c r="AO55">
        <v>1.5848787200000003</v>
      </c>
      <c r="AP55">
        <v>2.6362213968139194</v>
      </c>
      <c r="AQ55">
        <v>0</v>
      </c>
      <c r="AR55">
        <v>7.5740525384057973</v>
      </c>
      <c r="AS55">
        <v>7.8163762468342188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674.10735160328977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87.511432320366637</v>
      </c>
      <c r="L56">
        <v>35.001209398756046</v>
      </c>
      <c r="M56">
        <v>0</v>
      </c>
      <c r="N56">
        <v>13.51052802747415</v>
      </c>
      <c r="O56">
        <v>24.120550239037325</v>
      </c>
      <c r="P56">
        <v>61.419904974085249</v>
      </c>
      <c r="Q56">
        <v>3.0727196328810851</v>
      </c>
      <c r="R56">
        <v>5.9993781094527368</v>
      </c>
      <c r="S56">
        <v>3.9507530100334449</v>
      </c>
      <c r="T56">
        <v>0</v>
      </c>
      <c r="U56">
        <v>282.09819772741901</v>
      </c>
      <c r="V56">
        <v>2.9990673575129532</v>
      </c>
      <c r="W56">
        <v>6.5215751542439913</v>
      </c>
      <c r="X56">
        <v>19.680720430211935</v>
      </c>
      <c r="Y56">
        <v>0</v>
      </c>
      <c r="Z56">
        <v>3.1956329280000002</v>
      </c>
      <c r="AA56">
        <v>10.327094262892642</v>
      </c>
      <c r="AB56">
        <v>9.6818294620809873</v>
      </c>
      <c r="AC56">
        <v>7.1204104283532299</v>
      </c>
      <c r="AD56">
        <v>0</v>
      </c>
      <c r="AE56">
        <v>12.114296127487147</v>
      </c>
      <c r="AF56">
        <v>0</v>
      </c>
      <c r="AG56">
        <v>0</v>
      </c>
      <c r="AH56">
        <v>37.475903427134753</v>
      </c>
      <c r="AI56">
        <v>0</v>
      </c>
      <c r="AJ56">
        <v>0</v>
      </c>
      <c r="AK56">
        <v>12.592373712939914</v>
      </c>
      <c r="AL56">
        <v>18.789075918416529</v>
      </c>
      <c r="AM56">
        <v>0</v>
      </c>
      <c r="AN56">
        <v>0</v>
      </c>
      <c r="AO56">
        <v>1.5848787200000003</v>
      </c>
      <c r="AP56">
        <v>2.6362213968139194</v>
      </c>
      <c r="AQ56">
        <v>0</v>
      </c>
      <c r="AR56">
        <v>7.5740525384057973</v>
      </c>
      <c r="AS56">
        <v>7.8163762468342188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676.79418155083363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87.280310333132761</v>
      </c>
      <c r="L57">
        <v>35.001209398756046</v>
      </c>
      <c r="M57">
        <v>0</v>
      </c>
      <c r="N57">
        <v>13.031452418917581</v>
      </c>
      <c r="O57">
        <v>23.270790188972331</v>
      </c>
      <c r="P57">
        <v>30.86996599808003</v>
      </c>
      <c r="Q57">
        <v>3.0727196328810851</v>
      </c>
      <c r="R57">
        <v>5.9993781094527368</v>
      </c>
      <c r="S57">
        <v>3.9507530100334449</v>
      </c>
      <c r="T57">
        <v>0</v>
      </c>
      <c r="U57">
        <v>282.09819772741901</v>
      </c>
      <c r="V57">
        <v>2.9990673575129532</v>
      </c>
      <c r="W57">
        <v>6.5215751542439913</v>
      </c>
      <c r="X57">
        <v>19.680720430211935</v>
      </c>
      <c r="Y57">
        <v>0</v>
      </c>
      <c r="Z57">
        <v>3.1956329280000002</v>
      </c>
      <c r="AA57">
        <v>10.327094262892642</v>
      </c>
      <c r="AB57">
        <v>9.6818294620809873</v>
      </c>
      <c r="AC57">
        <v>7.1204104283532299</v>
      </c>
      <c r="AD57">
        <v>0</v>
      </c>
      <c r="AE57">
        <v>12.114296127487147</v>
      </c>
      <c r="AF57">
        <v>0</v>
      </c>
      <c r="AG57">
        <v>0</v>
      </c>
      <c r="AH57">
        <v>37.475903427134753</v>
      </c>
      <c r="AI57">
        <v>0</v>
      </c>
      <c r="AJ57">
        <v>0</v>
      </c>
      <c r="AK57">
        <v>12.592373712939914</v>
      </c>
      <c r="AL57">
        <v>18.789075918416529</v>
      </c>
      <c r="AM57">
        <v>0</v>
      </c>
      <c r="AN57">
        <v>0</v>
      </c>
      <c r="AO57">
        <v>1.5848787200000003</v>
      </c>
      <c r="AP57">
        <v>2.6362213968139194</v>
      </c>
      <c r="AQ57">
        <v>0</v>
      </c>
      <c r="AR57">
        <v>7.5740525384057973</v>
      </c>
      <c r="AS57">
        <v>7.8163762468342188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644.68428492897294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87.280310333132761</v>
      </c>
      <c r="L58">
        <v>35.001209398756046</v>
      </c>
      <c r="M58">
        <v>0</v>
      </c>
      <c r="N58">
        <v>13.031452418917581</v>
      </c>
      <c r="O58">
        <v>23.270790188972331</v>
      </c>
      <c r="P58">
        <v>30.868904161631416</v>
      </c>
      <c r="Q58">
        <v>3.0727196328810851</v>
      </c>
      <c r="R58">
        <v>5.9993781094527368</v>
      </c>
      <c r="S58">
        <v>3.9507530100334449</v>
      </c>
      <c r="T58">
        <v>0</v>
      </c>
      <c r="U58">
        <v>282.09819772741901</v>
      </c>
      <c r="V58">
        <v>2.9990673575129532</v>
      </c>
      <c r="W58">
        <v>6.5215751542439913</v>
      </c>
      <c r="X58">
        <v>19.680720430211935</v>
      </c>
      <c r="Y58">
        <v>0</v>
      </c>
      <c r="Z58">
        <v>3.1956329280000002</v>
      </c>
      <c r="AA58">
        <v>10.327094262892642</v>
      </c>
      <c r="AB58">
        <v>9.6818294620809873</v>
      </c>
      <c r="AC58">
        <v>7.1204104283532299</v>
      </c>
      <c r="AD58">
        <v>0</v>
      </c>
      <c r="AE58">
        <v>12.114296127487147</v>
      </c>
      <c r="AF58">
        <v>0</v>
      </c>
      <c r="AG58">
        <v>0</v>
      </c>
      <c r="AH58">
        <v>37.475903427134753</v>
      </c>
      <c r="AI58">
        <v>0</v>
      </c>
      <c r="AJ58">
        <v>0</v>
      </c>
      <c r="AK58">
        <v>12.592373712939914</v>
      </c>
      <c r="AL58">
        <v>18.789075918416529</v>
      </c>
      <c r="AM58">
        <v>0</v>
      </c>
      <c r="AN58">
        <v>0</v>
      </c>
      <c r="AO58">
        <v>1.5848787200000003</v>
      </c>
      <c r="AP58">
        <v>2.6362213968139194</v>
      </c>
      <c r="AQ58">
        <v>0</v>
      </c>
      <c r="AR58">
        <v>7.5740525384057973</v>
      </c>
      <c r="AS58">
        <v>7.8163762468342188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644.68322309252437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87.280310333132761</v>
      </c>
      <c r="L59">
        <v>35.001209398756046</v>
      </c>
      <c r="M59">
        <v>0</v>
      </c>
      <c r="N59">
        <v>13.031452418917581</v>
      </c>
      <c r="O59">
        <v>23.270790188972331</v>
      </c>
      <c r="P59">
        <v>30.87094751038844</v>
      </c>
      <c r="Q59">
        <v>3.0727196328810851</v>
      </c>
      <c r="R59">
        <v>5.9993781094527368</v>
      </c>
      <c r="S59">
        <v>3.9507530100334449</v>
      </c>
      <c r="T59">
        <v>0</v>
      </c>
      <c r="U59">
        <v>282.09819772741901</v>
      </c>
      <c r="V59">
        <v>2.7890385082758624</v>
      </c>
      <c r="W59">
        <v>6.5001399765074392</v>
      </c>
      <c r="X59">
        <v>19.489552422035111</v>
      </c>
      <c r="Y59">
        <v>0</v>
      </c>
      <c r="Z59">
        <v>1.5978164640000001</v>
      </c>
      <c r="AA59">
        <v>10.327094262892642</v>
      </c>
      <c r="AB59">
        <v>9.6818294620809873</v>
      </c>
      <c r="AC59">
        <v>7.1204104283532299</v>
      </c>
      <c r="AD59">
        <v>0</v>
      </c>
      <c r="AE59">
        <v>12.114296127487147</v>
      </c>
      <c r="AF59">
        <v>0</v>
      </c>
      <c r="AG59">
        <v>0</v>
      </c>
      <c r="AH59">
        <v>37.475903427134753</v>
      </c>
      <c r="AI59">
        <v>0</v>
      </c>
      <c r="AJ59">
        <v>0</v>
      </c>
      <c r="AK59">
        <v>12.592373712939914</v>
      </c>
      <c r="AL59">
        <v>20.497173890791743</v>
      </c>
      <c r="AM59">
        <v>0</v>
      </c>
      <c r="AN59">
        <v>0</v>
      </c>
      <c r="AO59">
        <v>1.5848787200000003</v>
      </c>
      <c r="AP59">
        <v>2.6362213968139194</v>
      </c>
      <c r="AQ59">
        <v>0</v>
      </c>
      <c r="AR59">
        <v>7.5740525384057973</v>
      </c>
      <c r="AS59">
        <v>7.8163762468342188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644.37291591450605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87.280310333132761</v>
      </c>
      <c r="L60">
        <v>35.001209398756046</v>
      </c>
      <c r="M60">
        <v>0</v>
      </c>
      <c r="N60">
        <v>13.031452418917581</v>
      </c>
      <c r="O60">
        <v>23.270790188972331</v>
      </c>
      <c r="P60">
        <v>30.87094751038844</v>
      </c>
      <c r="Q60">
        <v>3.0727196328810851</v>
      </c>
      <c r="R60">
        <v>5.9993781094527368</v>
      </c>
      <c r="S60">
        <v>3.9507530100334449</v>
      </c>
      <c r="T60">
        <v>0</v>
      </c>
      <c r="U60">
        <v>282.09819772741901</v>
      </c>
      <c r="V60">
        <v>2.7890385082758624</v>
      </c>
      <c r="W60">
        <v>6.5117250906486062</v>
      </c>
      <c r="X60">
        <v>19.541751728655154</v>
      </c>
      <c r="Y60">
        <v>0</v>
      </c>
      <c r="Z60">
        <v>1.5978164640000001</v>
      </c>
      <c r="AA60">
        <v>10.327094262892642</v>
      </c>
      <c r="AB60">
        <v>9.6818294620809873</v>
      </c>
      <c r="AC60">
        <v>7.1204104283532299</v>
      </c>
      <c r="AD60">
        <v>0</v>
      </c>
      <c r="AE60">
        <v>12.114296127487147</v>
      </c>
      <c r="AF60">
        <v>0</v>
      </c>
      <c r="AG60">
        <v>0</v>
      </c>
      <c r="AH60">
        <v>37.475903427134753</v>
      </c>
      <c r="AI60">
        <v>0</v>
      </c>
      <c r="AJ60">
        <v>0</v>
      </c>
      <c r="AK60">
        <v>12.592373712939914</v>
      </c>
      <c r="AL60">
        <v>20.497173890791743</v>
      </c>
      <c r="AM60">
        <v>0</v>
      </c>
      <c r="AN60">
        <v>0</v>
      </c>
      <c r="AO60">
        <v>1.5848787200000003</v>
      </c>
      <c r="AP60">
        <v>2.6362213968139194</v>
      </c>
      <c r="AQ60">
        <v>0</v>
      </c>
      <c r="AR60">
        <v>7.5740525384057973</v>
      </c>
      <c r="AS60">
        <v>7.8163762468342188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644.43670033526723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87.280310333132761</v>
      </c>
      <c r="L61">
        <v>35.001209398756046</v>
      </c>
      <c r="M61">
        <v>0</v>
      </c>
      <c r="N61">
        <v>29.099851092591052</v>
      </c>
      <c r="O61">
        <v>48.864120283582096</v>
      </c>
      <c r="P61">
        <v>65.627818605763025</v>
      </c>
      <c r="Q61">
        <v>2.8900947540983606</v>
      </c>
      <c r="R61">
        <v>5.7901154386269074</v>
      </c>
      <c r="S61">
        <v>3.8604913888582457</v>
      </c>
      <c r="T61">
        <v>0</v>
      </c>
      <c r="U61">
        <v>282.09819772741901</v>
      </c>
      <c r="V61">
        <v>2.7895350000000003</v>
      </c>
      <c r="W61">
        <v>6.5117250906486062</v>
      </c>
      <c r="X61">
        <v>19.541751728655154</v>
      </c>
      <c r="Y61">
        <v>0</v>
      </c>
      <c r="Z61">
        <v>1.5978164640000001</v>
      </c>
      <c r="AA61">
        <v>10.327094262892642</v>
      </c>
      <c r="AB61">
        <v>9.6818294620809873</v>
      </c>
      <c r="AC61">
        <v>7.1204104283532299</v>
      </c>
      <c r="AD61">
        <v>0</v>
      </c>
      <c r="AE61">
        <v>12.114296127487147</v>
      </c>
      <c r="AF61">
        <v>0</v>
      </c>
      <c r="AG61">
        <v>0</v>
      </c>
      <c r="AH61">
        <v>37.475903427134753</v>
      </c>
      <c r="AI61">
        <v>0</v>
      </c>
      <c r="AJ61">
        <v>0</v>
      </c>
      <c r="AK61">
        <v>12.592373712939914</v>
      </c>
      <c r="AL61">
        <v>20.497173890791743</v>
      </c>
      <c r="AM61">
        <v>0</v>
      </c>
      <c r="AN61">
        <v>0</v>
      </c>
      <c r="AO61">
        <v>1.5848787200000003</v>
      </c>
      <c r="AP61">
        <v>2.6362213968139194</v>
      </c>
      <c r="AQ61">
        <v>0</v>
      </c>
      <c r="AR61">
        <v>7.5740525384057973</v>
      </c>
      <c r="AS61">
        <v>7.8163762468342188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720.37364751986547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87.280310333132761</v>
      </c>
      <c r="L62">
        <v>35.001209398756046</v>
      </c>
      <c r="M62">
        <v>0</v>
      </c>
      <c r="N62">
        <v>29.099851092591052</v>
      </c>
      <c r="O62">
        <v>48.864120283582096</v>
      </c>
      <c r="P62">
        <v>65.627818605763025</v>
      </c>
      <c r="Q62">
        <v>2.8900947540983606</v>
      </c>
      <c r="R62">
        <v>5.7901154386269074</v>
      </c>
      <c r="S62">
        <v>3.8604913888582457</v>
      </c>
      <c r="T62">
        <v>0</v>
      </c>
      <c r="U62">
        <v>282.09819772741901</v>
      </c>
      <c r="V62">
        <v>2.7895350000000003</v>
      </c>
      <c r="W62">
        <v>6.5117250906486062</v>
      </c>
      <c r="X62">
        <v>19.541751728655154</v>
      </c>
      <c r="Y62">
        <v>0</v>
      </c>
      <c r="Z62">
        <v>1.5978164640000001</v>
      </c>
      <c r="AA62">
        <v>10.327094262892642</v>
      </c>
      <c r="AB62">
        <v>9.6818294620809873</v>
      </c>
      <c r="AC62">
        <v>7.1204104283532299</v>
      </c>
      <c r="AD62">
        <v>0</v>
      </c>
      <c r="AE62">
        <v>12.114296127487147</v>
      </c>
      <c r="AF62">
        <v>0</v>
      </c>
      <c r="AG62">
        <v>0</v>
      </c>
      <c r="AH62">
        <v>37.475903427134753</v>
      </c>
      <c r="AI62">
        <v>0</v>
      </c>
      <c r="AJ62">
        <v>0</v>
      </c>
      <c r="AK62">
        <v>12.592373712939914</v>
      </c>
      <c r="AL62">
        <v>20.497173890791743</v>
      </c>
      <c r="AM62">
        <v>0</v>
      </c>
      <c r="AN62">
        <v>0</v>
      </c>
      <c r="AO62">
        <v>1.5848787200000003</v>
      </c>
      <c r="AP62">
        <v>2.6362213968139194</v>
      </c>
      <c r="AQ62">
        <v>0</v>
      </c>
      <c r="AR62">
        <v>7.5740525384057973</v>
      </c>
      <c r="AS62">
        <v>7.8163762468342188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720.37364751986547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86.822277089473943</v>
      </c>
      <c r="L63">
        <v>35.001209398756046</v>
      </c>
      <c r="M63">
        <v>0</v>
      </c>
      <c r="N63">
        <v>29.099851092591052</v>
      </c>
      <c r="O63">
        <v>48.864120283582096</v>
      </c>
      <c r="P63">
        <v>65.627818605763025</v>
      </c>
      <c r="Q63">
        <v>2.8900816573537167</v>
      </c>
      <c r="R63">
        <v>5.7891016689802459</v>
      </c>
      <c r="S63">
        <v>3.8575520947098978</v>
      </c>
      <c r="T63">
        <v>0</v>
      </c>
      <c r="U63">
        <v>282.09819772741901</v>
      </c>
      <c r="V63">
        <v>2.7895350000000003</v>
      </c>
      <c r="W63">
        <v>6.5117250906486062</v>
      </c>
      <c r="X63">
        <v>19.541751728655154</v>
      </c>
      <c r="Y63">
        <v>0</v>
      </c>
      <c r="Z63">
        <v>1.5978164640000001</v>
      </c>
      <c r="AA63">
        <v>10.327094262892642</v>
      </c>
      <c r="AB63">
        <v>9.6818294620809873</v>
      </c>
      <c r="AC63">
        <v>7.1204104283532299</v>
      </c>
      <c r="AD63">
        <v>0</v>
      </c>
      <c r="AE63">
        <v>12.114296127487147</v>
      </c>
      <c r="AF63">
        <v>0</v>
      </c>
      <c r="AG63">
        <v>0</v>
      </c>
      <c r="AH63">
        <v>37.475903427134753</v>
      </c>
      <c r="AI63">
        <v>0</v>
      </c>
      <c r="AJ63">
        <v>0</v>
      </c>
      <c r="AK63">
        <v>12.592373712939914</v>
      </c>
      <c r="AL63">
        <v>20.497173890791743</v>
      </c>
      <c r="AM63">
        <v>0</v>
      </c>
      <c r="AN63">
        <v>0</v>
      </c>
      <c r="AO63">
        <v>1.5848787200000003</v>
      </c>
      <c r="AP63">
        <v>1.4122614081594036</v>
      </c>
      <c r="AQ63">
        <v>0</v>
      </c>
      <c r="AR63">
        <v>7.5740525384057973</v>
      </c>
      <c r="AS63">
        <v>7.8163762468342188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718.68768812701262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86.821681293144678</v>
      </c>
      <c r="L64">
        <v>35.001209398756046</v>
      </c>
      <c r="M64">
        <v>0</v>
      </c>
      <c r="N64">
        <v>29.099851092591052</v>
      </c>
      <c r="O64">
        <v>48.864120283582096</v>
      </c>
      <c r="P64">
        <v>65.627818605763025</v>
      </c>
      <c r="Q64">
        <v>2.8900816573537167</v>
      </c>
      <c r="R64">
        <v>5.7891016689802459</v>
      </c>
      <c r="S64">
        <v>3.8575520947098978</v>
      </c>
      <c r="T64">
        <v>0</v>
      </c>
      <c r="U64">
        <v>282.09819772741901</v>
      </c>
      <c r="V64">
        <v>2.7895350000000003</v>
      </c>
      <c r="W64">
        <v>6.5117250906486062</v>
      </c>
      <c r="X64">
        <v>19.541751728655154</v>
      </c>
      <c r="Y64">
        <v>0</v>
      </c>
      <c r="Z64">
        <v>1.5978164640000001</v>
      </c>
      <c r="AA64">
        <v>10.327094262892642</v>
      </c>
      <c r="AB64">
        <v>9.6818294620809873</v>
      </c>
      <c r="AC64">
        <v>7.1204104283532299</v>
      </c>
      <c r="AD64">
        <v>0</v>
      </c>
      <c r="AE64">
        <v>12.114296127487147</v>
      </c>
      <c r="AF64">
        <v>0</v>
      </c>
      <c r="AG64">
        <v>0</v>
      </c>
      <c r="AH64">
        <v>37.475903427134753</v>
      </c>
      <c r="AI64">
        <v>0</v>
      </c>
      <c r="AJ64">
        <v>0</v>
      </c>
      <c r="AK64">
        <v>12.592373712939914</v>
      </c>
      <c r="AL64">
        <v>20.497173890791743</v>
      </c>
      <c r="AM64">
        <v>0</v>
      </c>
      <c r="AN64">
        <v>0</v>
      </c>
      <c r="AO64">
        <v>1.5848787200000003</v>
      </c>
      <c r="AP64">
        <v>1.4122614081594036</v>
      </c>
      <c r="AQ64">
        <v>0</v>
      </c>
      <c r="AR64">
        <v>7.5740525384057973</v>
      </c>
      <c r="AS64">
        <v>7.8163762468342188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718.6870923306833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86.821762861478604</v>
      </c>
      <c r="L65">
        <v>35.001209398756046</v>
      </c>
      <c r="M65">
        <v>0</v>
      </c>
      <c r="N65">
        <v>29.099851092591052</v>
      </c>
      <c r="O65">
        <v>48.864120283582096</v>
      </c>
      <c r="P65">
        <v>65.627818605763025</v>
      </c>
      <c r="Q65">
        <v>2.8900816573537167</v>
      </c>
      <c r="R65">
        <v>5.7891016689802459</v>
      </c>
      <c r="S65">
        <v>3.8575520947098978</v>
      </c>
      <c r="T65">
        <v>0</v>
      </c>
      <c r="U65">
        <v>282.09819772741901</v>
      </c>
      <c r="V65">
        <v>2.7895350000000003</v>
      </c>
      <c r="W65">
        <v>10.854026408846245</v>
      </c>
      <c r="X65">
        <v>36.338732532326837</v>
      </c>
      <c r="Y65">
        <v>0</v>
      </c>
      <c r="Z65">
        <v>1.5978164640000001</v>
      </c>
      <c r="AA65">
        <v>10.327094262892642</v>
      </c>
      <c r="AB65">
        <v>9.6818294620809873</v>
      </c>
      <c r="AC65">
        <v>7.1204104283532299</v>
      </c>
      <c r="AD65">
        <v>0</v>
      </c>
      <c r="AE65">
        <v>12.114296127487147</v>
      </c>
      <c r="AF65">
        <v>0</v>
      </c>
      <c r="AG65">
        <v>0</v>
      </c>
      <c r="AH65">
        <v>37.475903427134753</v>
      </c>
      <c r="AI65">
        <v>0</v>
      </c>
      <c r="AJ65">
        <v>0</v>
      </c>
      <c r="AK65">
        <v>12.592373712939914</v>
      </c>
      <c r="AL65">
        <v>18.789075918416529</v>
      </c>
      <c r="AM65">
        <v>0</v>
      </c>
      <c r="AN65">
        <v>0</v>
      </c>
      <c r="AO65">
        <v>1.5488587260000002</v>
      </c>
      <c r="AP65">
        <v>1.4122614081594036</v>
      </c>
      <c r="AQ65">
        <v>0</v>
      </c>
      <c r="AR65">
        <v>7.5740525384057973</v>
      </c>
      <c r="AS65">
        <v>7.8163762468342188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738.08233805451141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86.821181793432729</v>
      </c>
      <c r="L66">
        <v>35.001209398756046</v>
      </c>
      <c r="M66">
        <v>0</v>
      </c>
      <c r="N66">
        <v>29.099851092591052</v>
      </c>
      <c r="O66">
        <v>48.864120283582096</v>
      </c>
      <c r="P66">
        <v>65.627818605763025</v>
      </c>
      <c r="Q66">
        <v>2.8900816573537167</v>
      </c>
      <c r="R66">
        <v>5.7891016689802459</v>
      </c>
      <c r="S66">
        <v>3.8575520947098978</v>
      </c>
      <c r="T66">
        <v>0</v>
      </c>
      <c r="U66">
        <v>282.09819772741901</v>
      </c>
      <c r="V66">
        <v>2.7895350000000003</v>
      </c>
      <c r="W66">
        <v>10.854026408846245</v>
      </c>
      <c r="X66">
        <v>36.338732532326837</v>
      </c>
      <c r="Y66">
        <v>0</v>
      </c>
      <c r="Z66">
        <v>1.5978164640000001</v>
      </c>
      <c r="AA66">
        <v>10.327094262892642</v>
      </c>
      <c r="AB66">
        <v>9.6818294620809873</v>
      </c>
      <c r="AC66">
        <v>7.1204104283532299</v>
      </c>
      <c r="AD66">
        <v>0</v>
      </c>
      <c r="AE66">
        <v>12.114296127487147</v>
      </c>
      <c r="AF66">
        <v>0</v>
      </c>
      <c r="AG66">
        <v>0</v>
      </c>
      <c r="AH66">
        <v>37.475903427134753</v>
      </c>
      <c r="AI66">
        <v>0</v>
      </c>
      <c r="AJ66">
        <v>0</v>
      </c>
      <c r="AK66">
        <v>12.592373712939914</v>
      </c>
      <c r="AL66">
        <v>18.789075918416529</v>
      </c>
      <c r="AM66">
        <v>0</v>
      </c>
      <c r="AN66">
        <v>0</v>
      </c>
      <c r="AO66">
        <v>1.5128387320000001</v>
      </c>
      <c r="AP66">
        <v>2.6362213968139194</v>
      </c>
      <c r="AQ66">
        <v>0</v>
      </c>
      <c r="AR66">
        <v>7.5740525384057973</v>
      </c>
      <c r="AS66">
        <v>7.8163762468342188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739.26969698111998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86.822405924131701</v>
      </c>
      <c r="L67">
        <v>35.001209398756046</v>
      </c>
      <c r="M67">
        <v>0</v>
      </c>
      <c r="N67">
        <v>29.099851092591052</v>
      </c>
      <c r="O67">
        <v>48.864120283582096</v>
      </c>
      <c r="P67">
        <v>65.627818605763025</v>
      </c>
      <c r="Q67">
        <v>2.8900816573537167</v>
      </c>
      <c r="R67">
        <v>5.7891016689802459</v>
      </c>
      <c r="S67">
        <v>3.8575520947098978</v>
      </c>
      <c r="T67">
        <v>0</v>
      </c>
      <c r="U67">
        <v>282.09819772741901</v>
      </c>
      <c r="V67">
        <v>2.7895350000000003</v>
      </c>
      <c r="W67">
        <v>8.0376962845399937</v>
      </c>
      <c r="X67">
        <v>36.338732532326837</v>
      </c>
      <c r="Y67">
        <v>0</v>
      </c>
      <c r="Z67">
        <v>1.5978164640000001</v>
      </c>
      <c r="AA67">
        <v>10.327094262892642</v>
      </c>
      <c r="AB67">
        <v>9.6818294620809873</v>
      </c>
      <c r="AC67">
        <v>7.1204104283532299</v>
      </c>
      <c r="AD67">
        <v>0</v>
      </c>
      <c r="AE67">
        <v>12.114296127487147</v>
      </c>
      <c r="AF67">
        <v>0</v>
      </c>
      <c r="AG67">
        <v>0</v>
      </c>
      <c r="AH67">
        <v>37.475903427134753</v>
      </c>
      <c r="AI67">
        <v>0</v>
      </c>
      <c r="AJ67">
        <v>0</v>
      </c>
      <c r="AK67">
        <v>12.592373712939914</v>
      </c>
      <c r="AL67">
        <v>18.789075918416529</v>
      </c>
      <c r="AM67">
        <v>0</v>
      </c>
      <c r="AN67">
        <v>0</v>
      </c>
      <c r="AO67">
        <v>1.5128387320000001</v>
      </c>
      <c r="AP67">
        <v>2.6362213968139194</v>
      </c>
      <c r="AQ67">
        <v>0</v>
      </c>
      <c r="AR67">
        <v>10.279071338405798</v>
      </c>
      <c r="AS67">
        <v>7.8163762468342188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739.15960978751252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86.821834926833191</v>
      </c>
      <c r="L68">
        <v>35.001209398756046</v>
      </c>
      <c r="M68">
        <v>0</v>
      </c>
      <c r="N68">
        <v>29.099851092591052</v>
      </c>
      <c r="O68">
        <v>48.864120283582096</v>
      </c>
      <c r="P68">
        <v>65.627818605763025</v>
      </c>
      <c r="Q68">
        <v>2.8900816573537167</v>
      </c>
      <c r="R68">
        <v>5.7891016689802459</v>
      </c>
      <c r="S68">
        <v>3.8575520947098978</v>
      </c>
      <c r="T68">
        <v>0</v>
      </c>
      <c r="U68">
        <v>282.09819772741901</v>
      </c>
      <c r="V68">
        <v>2.7895350000000003</v>
      </c>
      <c r="W68">
        <v>8.0376962845399937</v>
      </c>
      <c r="X68">
        <v>36.338732532326837</v>
      </c>
      <c r="Y68">
        <v>0</v>
      </c>
      <c r="Z68">
        <v>1.5978164640000001</v>
      </c>
      <c r="AA68">
        <v>10.327094262892642</v>
      </c>
      <c r="AB68">
        <v>9.6818294620809873</v>
      </c>
      <c r="AC68">
        <v>7.1204104283532299</v>
      </c>
      <c r="AD68">
        <v>0</v>
      </c>
      <c r="AE68">
        <v>12.114296127487147</v>
      </c>
      <c r="AF68">
        <v>0</v>
      </c>
      <c r="AG68">
        <v>0</v>
      </c>
      <c r="AH68">
        <v>37.475903427134753</v>
      </c>
      <c r="AI68">
        <v>0</v>
      </c>
      <c r="AJ68">
        <v>0</v>
      </c>
      <c r="AK68">
        <v>12.592373712939914</v>
      </c>
      <c r="AL68">
        <v>18.789075918416529</v>
      </c>
      <c r="AM68">
        <v>0</v>
      </c>
      <c r="AN68">
        <v>0</v>
      </c>
      <c r="AO68">
        <v>1.5128387320000001</v>
      </c>
      <c r="AP68">
        <v>2.6362213968139194</v>
      </c>
      <c r="AQ68">
        <v>0</v>
      </c>
      <c r="AR68">
        <v>10.279071338405798</v>
      </c>
      <c r="AS68">
        <v>7.8163762468342188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739.15903879021403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86.821834926833191</v>
      </c>
      <c r="L69">
        <v>35.001209398756046</v>
      </c>
      <c r="M69">
        <v>0</v>
      </c>
      <c r="N69">
        <v>29.099851092591052</v>
      </c>
      <c r="O69">
        <v>48.864120283582096</v>
      </c>
      <c r="P69">
        <v>65.627818605763025</v>
      </c>
      <c r="Q69">
        <v>2.8900816573537167</v>
      </c>
      <c r="R69">
        <v>5.7891016689802459</v>
      </c>
      <c r="S69">
        <v>3.8575520947098978</v>
      </c>
      <c r="T69">
        <v>0</v>
      </c>
      <c r="U69">
        <v>282.09819772741901</v>
      </c>
      <c r="V69">
        <v>2.7895350000000003</v>
      </c>
      <c r="W69">
        <v>8.0376962845399937</v>
      </c>
      <c r="X69">
        <v>36.338732532326837</v>
      </c>
      <c r="Y69">
        <v>0</v>
      </c>
      <c r="Z69">
        <v>1.5978164640000001</v>
      </c>
      <c r="AA69">
        <v>10.327094262892642</v>
      </c>
      <c r="AB69">
        <v>9.6818294620809873</v>
      </c>
      <c r="AC69">
        <v>7.1204104283532299</v>
      </c>
      <c r="AD69">
        <v>0</v>
      </c>
      <c r="AE69">
        <v>12.114296127487147</v>
      </c>
      <c r="AF69">
        <v>0</v>
      </c>
      <c r="AG69">
        <v>0</v>
      </c>
      <c r="AH69">
        <v>37.475903427134753</v>
      </c>
      <c r="AI69">
        <v>0.87328507747352613</v>
      </c>
      <c r="AJ69">
        <v>0</v>
      </c>
      <c r="AK69">
        <v>12.592373712939914</v>
      </c>
      <c r="AL69">
        <v>18.789075918416529</v>
      </c>
      <c r="AM69">
        <v>0</v>
      </c>
      <c r="AN69">
        <v>0</v>
      </c>
      <c r="AO69">
        <v>1.5128387320000001</v>
      </c>
      <c r="AP69">
        <v>2.6362213968139194</v>
      </c>
      <c r="AQ69">
        <v>0</v>
      </c>
      <c r="AR69">
        <v>10.279071338405798</v>
      </c>
      <c r="AS69">
        <v>7.8163762468342188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740.03232386768752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86.822405924131701</v>
      </c>
      <c r="L70">
        <v>35.001209398756046</v>
      </c>
      <c r="M70">
        <v>0</v>
      </c>
      <c r="N70">
        <v>29.099851092591052</v>
      </c>
      <c r="O70">
        <v>48.864120283582096</v>
      </c>
      <c r="P70">
        <v>65.627818605763025</v>
      </c>
      <c r="Q70">
        <v>2.8900816573537167</v>
      </c>
      <c r="R70">
        <v>5.7891016689802459</v>
      </c>
      <c r="S70">
        <v>3.8575520947098978</v>
      </c>
      <c r="T70">
        <v>0</v>
      </c>
      <c r="U70">
        <v>282.09819772741901</v>
      </c>
      <c r="V70">
        <v>2.7895350000000003</v>
      </c>
      <c r="W70">
        <v>8.0376962845399937</v>
      </c>
      <c r="X70">
        <v>36.338732532326837</v>
      </c>
      <c r="Y70">
        <v>0</v>
      </c>
      <c r="Z70">
        <v>1.5978164640000001</v>
      </c>
      <c r="AA70">
        <v>10.327094262892642</v>
      </c>
      <c r="AB70">
        <v>9.6818294620809873</v>
      </c>
      <c r="AC70">
        <v>7.1204104283532299</v>
      </c>
      <c r="AD70">
        <v>0</v>
      </c>
      <c r="AE70">
        <v>12.114296127487147</v>
      </c>
      <c r="AF70">
        <v>0</v>
      </c>
      <c r="AG70">
        <v>0</v>
      </c>
      <c r="AH70">
        <v>37.475903427134753</v>
      </c>
      <c r="AI70">
        <v>3.4307625167868601</v>
      </c>
      <c r="AJ70">
        <v>0</v>
      </c>
      <c r="AK70">
        <v>12.592373712939914</v>
      </c>
      <c r="AL70">
        <v>18.789075918416529</v>
      </c>
      <c r="AM70">
        <v>0</v>
      </c>
      <c r="AN70">
        <v>0</v>
      </c>
      <c r="AO70">
        <v>1.5128387320000001</v>
      </c>
      <c r="AP70">
        <v>2.6362213968139194</v>
      </c>
      <c r="AQ70">
        <v>0</v>
      </c>
      <c r="AR70">
        <v>10.279071338405798</v>
      </c>
      <c r="AS70">
        <v>7.8163762468342188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742.59037230429942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86.821588209468516</v>
      </c>
      <c r="L71">
        <v>35.001209398756046</v>
      </c>
      <c r="M71">
        <v>0</v>
      </c>
      <c r="N71">
        <v>29.099851092591052</v>
      </c>
      <c r="O71">
        <v>48.864120283582096</v>
      </c>
      <c r="P71">
        <v>65.627818605763025</v>
      </c>
      <c r="Q71">
        <v>2.8900818263845673</v>
      </c>
      <c r="R71">
        <v>5.7890900908519329</v>
      </c>
      <c r="S71">
        <v>3.8595502479919679</v>
      </c>
      <c r="T71">
        <v>0</v>
      </c>
      <c r="U71">
        <v>282.09819772741901</v>
      </c>
      <c r="V71">
        <v>2.7895350000000003</v>
      </c>
      <c r="W71">
        <v>8.0376962845399937</v>
      </c>
      <c r="X71">
        <v>36.338732532326837</v>
      </c>
      <c r="Y71">
        <v>0</v>
      </c>
      <c r="Z71">
        <v>1.5978164640000001</v>
      </c>
      <c r="AA71">
        <v>10.327094262892642</v>
      </c>
      <c r="AB71">
        <v>9.6818294620809873</v>
      </c>
      <c r="AC71">
        <v>7.1204104283532299</v>
      </c>
      <c r="AD71">
        <v>0</v>
      </c>
      <c r="AE71">
        <v>12.114296127487147</v>
      </c>
      <c r="AF71">
        <v>0</v>
      </c>
      <c r="AG71">
        <v>0</v>
      </c>
      <c r="AH71">
        <v>37.475903427134753</v>
      </c>
      <c r="AI71">
        <v>3.4307625167868601</v>
      </c>
      <c r="AJ71">
        <v>0</v>
      </c>
      <c r="AK71">
        <v>12.592373712939914</v>
      </c>
      <c r="AL71">
        <v>18.789075918416529</v>
      </c>
      <c r="AM71">
        <v>0</v>
      </c>
      <c r="AN71">
        <v>0</v>
      </c>
      <c r="AO71">
        <v>1.5128387320000001</v>
      </c>
      <c r="AP71">
        <v>2.6362213968139194</v>
      </c>
      <c r="AQ71">
        <v>0</v>
      </c>
      <c r="AR71">
        <v>11.902082669202898</v>
      </c>
      <c r="AS71">
        <v>7.8163762468342188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744.21455266461794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87.280310333132761</v>
      </c>
      <c r="L72">
        <v>35.001209398756046</v>
      </c>
      <c r="M72">
        <v>0</v>
      </c>
      <c r="N72">
        <v>29.099851092591052</v>
      </c>
      <c r="O72">
        <v>48.864120283582096</v>
      </c>
      <c r="P72">
        <v>65.627818605763025</v>
      </c>
      <c r="Q72">
        <v>2.8900818263845673</v>
      </c>
      <c r="R72">
        <v>5.7890900908519329</v>
      </c>
      <c r="S72">
        <v>3.8595502479919679</v>
      </c>
      <c r="T72">
        <v>0</v>
      </c>
      <c r="U72">
        <v>282.09819772741901</v>
      </c>
      <c r="V72">
        <v>2.7895350000000003</v>
      </c>
      <c r="W72">
        <v>8.0376962845399937</v>
      </c>
      <c r="X72">
        <v>36.338732532326837</v>
      </c>
      <c r="Y72">
        <v>0</v>
      </c>
      <c r="Z72">
        <v>1.5978164640000001</v>
      </c>
      <c r="AA72">
        <v>10.327094262892642</v>
      </c>
      <c r="AB72">
        <v>9.6818294620809873</v>
      </c>
      <c r="AC72">
        <v>7.1204104283532299</v>
      </c>
      <c r="AD72">
        <v>0</v>
      </c>
      <c r="AE72">
        <v>12.114296127487147</v>
      </c>
      <c r="AF72">
        <v>0</v>
      </c>
      <c r="AG72">
        <v>0</v>
      </c>
      <c r="AH72">
        <v>37.475903427134753</v>
      </c>
      <c r="AI72">
        <v>3.4307625167868601</v>
      </c>
      <c r="AJ72">
        <v>0</v>
      </c>
      <c r="AK72">
        <v>12.592373712939914</v>
      </c>
      <c r="AL72">
        <v>18.789075918416529</v>
      </c>
      <c r="AM72">
        <v>1.2739248289922669</v>
      </c>
      <c r="AN72">
        <v>0</v>
      </c>
      <c r="AO72">
        <v>1.5128387320000001</v>
      </c>
      <c r="AP72">
        <v>2.6362213968139194</v>
      </c>
      <c r="AQ72">
        <v>0</v>
      </c>
      <c r="AR72">
        <v>11.902082669202898</v>
      </c>
      <c r="AS72">
        <v>7.8163762468342188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745.94719961727435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87.511432320366637</v>
      </c>
      <c r="L73">
        <v>35.001209398756046</v>
      </c>
      <c r="M73">
        <v>0</v>
      </c>
      <c r="N73">
        <v>29.099851092591052</v>
      </c>
      <c r="O73">
        <v>48.864120283582096</v>
      </c>
      <c r="P73">
        <v>65.627818605763025</v>
      </c>
      <c r="Q73">
        <v>2.8900818263845673</v>
      </c>
      <c r="R73">
        <v>5.7890900908519329</v>
      </c>
      <c r="S73">
        <v>3.8595502479919679</v>
      </c>
      <c r="T73">
        <v>0</v>
      </c>
      <c r="U73">
        <v>282.09819772741901</v>
      </c>
      <c r="V73">
        <v>2.7895350000000003</v>
      </c>
      <c r="W73">
        <v>8.0376962845399937</v>
      </c>
      <c r="X73">
        <v>36.338732532326837</v>
      </c>
      <c r="Y73">
        <v>0</v>
      </c>
      <c r="Z73">
        <v>1.5978164640000001</v>
      </c>
      <c r="AA73">
        <v>10.327094262892642</v>
      </c>
      <c r="AB73">
        <v>9.6818294620809873</v>
      </c>
      <c r="AC73">
        <v>7.1204104283532299</v>
      </c>
      <c r="AD73">
        <v>0</v>
      </c>
      <c r="AE73">
        <v>12.114296127487147</v>
      </c>
      <c r="AF73">
        <v>0</v>
      </c>
      <c r="AG73">
        <v>0</v>
      </c>
      <c r="AH73">
        <v>37.475903427134753</v>
      </c>
      <c r="AI73">
        <v>3.4307625167868601</v>
      </c>
      <c r="AJ73">
        <v>0</v>
      </c>
      <c r="AK73">
        <v>12.592373712939914</v>
      </c>
      <c r="AL73">
        <v>18.789075918416529</v>
      </c>
      <c r="AM73">
        <v>1.2739248289922669</v>
      </c>
      <c r="AN73">
        <v>0</v>
      </c>
      <c r="AO73">
        <v>1.5128387320000001</v>
      </c>
      <c r="AP73">
        <v>2.6362213968139194</v>
      </c>
      <c r="AQ73">
        <v>0</v>
      </c>
      <c r="AR73">
        <v>11.902082669202898</v>
      </c>
      <c r="AS73">
        <v>7.8163762468342188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746.17832160450826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87.511432320366637</v>
      </c>
      <c r="L74">
        <v>35.001209398756046</v>
      </c>
      <c r="M74">
        <v>0</v>
      </c>
      <c r="N74">
        <v>29.099851092591052</v>
      </c>
      <c r="O74">
        <v>48.864120283582096</v>
      </c>
      <c r="P74">
        <v>65.627818605763025</v>
      </c>
      <c r="Q74">
        <v>2.8900818263845673</v>
      </c>
      <c r="R74">
        <v>5.7890900908519329</v>
      </c>
      <c r="S74">
        <v>3.8595502479919679</v>
      </c>
      <c r="T74">
        <v>0</v>
      </c>
      <c r="U74">
        <v>282.09819772741901</v>
      </c>
      <c r="V74">
        <v>2.7895350000000003</v>
      </c>
      <c r="W74">
        <v>8.0376962845399937</v>
      </c>
      <c r="X74">
        <v>36.338732532326837</v>
      </c>
      <c r="Y74">
        <v>0</v>
      </c>
      <c r="Z74">
        <v>1.5978164640000001</v>
      </c>
      <c r="AA74">
        <v>10.327094262892642</v>
      </c>
      <c r="AB74">
        <v>9.6818294620809873</v>
      </c>
      <c r="AC74">
        <v>7.1204104283532299</v>
      </c>
      <c r="AD74">
        <v>0</v>
      </c>
      <c r="AE74">
        <v>12.114296127487147</v>
      </c>
      <c r="AF74">
        <v>0</v>
      </c>
      <c r="AG74">
        <v>0</v>
      </c>
      <c r="AH74">
        <v>37.475903427134753</v>
      </c>
      <c r="AI74">
        <v>4.6783124458380065</v>
      </c>
      <c r="AJ74">
        <v>0</v>
      </c>
      <c r="AK74">
        <v>12.592373712939914</v>
      </c>
      <c r="AL74">
        <v>18.789075918416529</v>
      </c>
      <c r="AM74">
        <v>2.3113572621609881</v>
      </c>
      <c r="AN74">
        <v>0</v>
      </c>
      <c r="AO74">
        <v>1.5128387320000001</v>
      </c>
      <c r="AP74">
        <v>2.6362213968139194</v>
      </c>
      <c r="AQ74">
        <v>0</v>
      </c>
      <c r="AR74">
        <v>11.902082669202898</v>
      </c>
      <c r="AS74">
        <v>7.8163762468342188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748.46330396672818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87.280310333132761</v>
      </c>
      <c r="L75">
        <v>35.001209398756046</v>
      </c>
      <c r="M75">
        <v>0</v>
      </c>
      <c r="N75">
        <v>29.099851092591052</v>
      </c>
      <c r="O75">
        <v>48.864120283582096</v>
      </c>
      <c r="P75">
        <v>65.627818605763025</v>
      </c>
      <c r="Q75">
        <v>3.0727196328810851</v>
      </c>
      <c r="R75">
        <v>5.9993781094527368</v>
      </c>
      <c r="S75">
        <v>3.9407511036789296</v>
      </c>
      <c r="T75">
        <v>0</v>
      </c>
      <c r="U75">
        <v>282.09819772741901</v>
      </c>
      <c r="V75">
        <v>2.7895350000000003</v>
      </c>
      <c r="W75">
        <v>8.0376962845399937</v>
      </c>
      <c r="X75">
        <v>36.309629204728267</v>
      </c>
      <c r="Y75">
        <v>0</v>
      </c>
      <c r="Z75">
        <v>1.5978164640000001</v>
      </c>
      <c r="AA75">
        <v>10.327094262892642</v>
      </c>
      <c r="AB75">
        <v>9.6818294620809873</v>
      </c>
      <c r="AC75">
        <v>7.1204104283532299</v>
      </c>
      <c r="AD75">
        <v>0</v>
      </c>
      <c r="AE75">
        <v>12.114296127487147</v>
      </c>
      <c r="AF75">
        <v>0</v>
      </c>
      <c r="AG75">
        <v>0</v>
      </c>
      <c r="AH75">
        <v>37.475903427134753</v>
      </c>
      <c r="AI75">
        <v>5.6139751045225728</v>
      </c>
      <c r="AJ75">
        <v>0</v>
      </c>
      <c r="AK75">
        <v>12.592373712939914</v>
      </c>
      <c r="AL75">
        <v>18.789075918416529</v>
      </c>
      <c r="AM75">
        <v>3.8805713164836511</v>
      </c>
      <c r="AN75">
        <v>0</v>
      </c>
      <c r="AO75">
        <v>1.1886590400000003</v>
      </c>
      <c r="AP75">
        <v>2.6362213968139194</v>
      </c>
      <c r="AQ75">
        <v>0</v>
      </c>
      <c r="AR75">
        <v>11.902082669202898</v>
      </c>
      <c r="AS75">
        <v>7.8163762468342188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750.85790235368711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87.280310333132761</v>
      </c>
      <c r="L76">
        <v>35.001209398756046</v>
      </c>
      <c r="M76">
        <v>0</v>
      </c>
      <c r="N76">
        <v>29.099851092591052</v>
      </c>
      <c r="O76">
        <v>48.864120283582096</v>
      </c>
      <c r="P76">
        <v>65.627818605763025</v>
      </c>
      <c r="Q76">
        <v>3.0727196328810851</v>
      </c>
      <c r="R76">
        <v>5.9993781094527368</v>
      </c>
      <c r="S76">
        <v>3.9407511036789296</v>
      </c>
      <c r="T76">
        <v>0</v>
      </c>
      <c r="U76">
        <v>282.09819772741901</v>
      </c>
      <c r="V76">
        <v>2.7895350000000003</v>
      </c>
      <c r="W76">
        <v>5.7015962538975504</v>
      </c>
      <c r="X76">
        <v>36.309629204728267</v>
      </c>
      <c r="Y76">
        <v>0</v>
      </c>
      <c r="Z76">
        <v>1.5978164640000001</v>
      </c>
      <c r="AA76">
        <v>10.327094262892642</v>
      </c>
      <c r="AB76">
        <v>9.6818294620809873</v>
      </c>
      <c r="AC76">
        <v>7.1204104283532299</v>
      </c>
      <c r="AD76">
        <v>0</v>
      </c>
      <c r="AE76">
        <v>12.114296127487147</v>
      </c>
      <c r="AF76">
        <v>0</v>
      </c>
      <c r="AG76">
        <v>0</v>
      </c>
      <c r="AH76">
        <v>37.475903427134753</v>
      </c>
      <c r="AI76">
        <v>16.218150560938351</v>
      </c>
      <c r="AJ76">
        <v>0</v>
      </c>
      <c r="AK76">
        <v>12.592373712939914</v>
      </c>
      <c r="AL76">
        <v>18.789075918416529</v>
      </c>
      <c r="AM76">
        <v>3.8805713164836511</v>
      </c>
      <c r="AN76">
        <v>0</v>
      </c>
      <c r="AO76">
        <v>1.1166190520000001</v>
      </c>
      <c r="AP76">
        <v>2.6362213968139194</v>
      </c>
      <c r="AQ76">
        <v>0</v>
      </c>
      <c r="AR76">
        <v>11.902082669202898</v>
      </c>
      <c r="AS76">
        <v>7.8163762468342188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759.05393779146073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86.821028671867339</v>
      </c>
      <c r="L77">
        <v>33.769359062705313</v>
      </c>
      <c r="M77">
        <v>0</v>
      </c>
      <c r="N77">
        <v>29.099851092591052</v>
      </c>
      <c r="O77">
        <v>48.864120283582096</v>
      </c>
      <c r="P77">
        <v>65.627818605763025</v>
      </c>
      <c r="Q77">
        <v>3.0727196328810851</v>
      </c>
      <c r="R77">
        <v>5.9993781094527368</v>
      </c>
      <c r="S77">
        <v>3.9407511036789296</v>
      </c>
      <c r="T77">
        <v>0</v>
      </c>
      <c r="U77">
        <v>282.09819772741901</v>
      </c>
      <c r="V77">
        <v>2.6119896607854294</v>
      </c>
      <c r="W77">
        <v>5.7015962538975504</v>
      </c>
      <c r="X77">
        <v>36.309629204728267</v>
      </c>
      <c r="Y77">
        <v>0</v>
      </c>
      <c r="Z77">
        <v>1.5978164640000001</v>
      </c>
      <c r="AA77">
        <v>10.327094262892642</v>
      </c>
      <c r="AB77">
        <v>9.6818294620809873</v>
      </c>
      <c r="AC77">
        <v>7.1204104283532299</v>
      </c>
      <c r="AD77">
        <v>0</v>
      </c>
      <c r="AE77">
        <v>12.114296127487147</v>
      </c>
      <c r="AF77">
        <v>0</v>
      </c>
      <c r="AG77">
        <v>0</v>
      </c>
      <c r="AH77">
        <v>37.475903427134753</v>
      </c>
      <c r="AI77">
        <v>16.218150560938351</v>
      </c>
      <c r="AJ77">
        <v>0</v>
      </c>
      <c r="AK77">
        <v>12.592373712939914</v>
      </c>
      <c r="AL77">
        <v>18.789075918416529</v>
      </c>
      <c r="AM77">
        <v>3.8805713164836511</v>
      </c>
      <c r="AN77">
        <v>0</v>
      </c>
      <c r="AO77">
        <v>0.97253907600000022</v>
      </c>
      <c r="AP77">
        <v>2.6362213968139194</v>
      </c>
      <c r="AQ77">
        <v>0</v>
      </c>
      <c r="AR77">
        <v>10.279071338405798</v>
      </c>
      <c r="AS77">
        <v>7.8163762468342188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755.41816914813273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86.821028671867339</v>
      </c>
      <c r="L78">
        <v>33.761070139216109</v>
      </c>
      <c r="M78">
        <v>0</v>
      </c>
      <c r="N78">
        <v>29.099851092591052</v>
      </c>
      <c r="O78">
        <v>48.864120283582096</v>
      </c>
      <c r="P78">
        <v>65.627818605763025</v>
      </c>
      <c r="Q78">
        <v>3.0727196328810851</v>
      </c>
      <c r="R78">
        <v>5.9993781094527368</v>
      </c>
      <c r="S78">
        <v>3.9407511036789296</v>
      </c>
      <c r="T78">
        <v>0</v>
      </c>
      <c r="U78">
        <v>282.09819772741901</v>
      </c>
      <c r="V78">
        <v>2.7895350000000003</v>
      </c>
      <c r="W78">
        <v>5.7015962538975504</v>
      </c>
      <c r="X78">
        <v>36.309629204728267</v>
      </c>
      <c r="Y78">
        <v>0</v>
      </c>
      <c r="Z78">
        <v>4.8177076620000001</v>
      </c>
      <c r="AA78">
        <v>10.327094262892642</v>
      </c>
      <c r="AB78">
        <v>9.9954110216577519</v>
      </c>
      <c r="AC78">
        <v>7.1204104283532299</v>
      </c>
      <c r="AD78">
        <v>0</v>
      </c>
      <c r="AE78">
        <v>12.114296127487147</v>
      </c>
      <c r="AF78">
        <v>0</v>
      </c>
      <c r="AG78">
        <v>0</v>
      </c>
      <c r="AH78">
        <v>37.905193998305336</v>
      </c>
      <c r="AI78">
        <v>16.218150560938351</v>
      </c>
      <c r="AJ78">
        <v>0</v>
      </c>
      <c r="AK78">
        <v>12.592373712939914</v>
      </c>
      <c r="AL78">
        <v>18.789075918416529</v>
      </c>
      <c r="AM78">
        <v>3.8805713164836511</v>
      </c>
      <c r="AN78">
        <v>0</v>
      </c>
      <c r="AO78">
        <v>0.86447934800000026</v>
      </c>
      <c r="AP78">
        <v>2.667604966731401</v>
      </c>
      <c r="AQ78">
        <v>0</v>
      </c>
      <c r="AR78">
        <v>10.279071338405798</v>
      </c>
      <c r="AS78">
        <v>8.1420583677055625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759.79919485539438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86.821060539980564</v>
      </c>
      <c r="L79">
        <v>29.22908449358712</v>
      </c>
      <c r="M79">
        <v>0</v>
      </c>
      <c r="N79">
        <v>29.099851092591052</v>
      </c>
      <c r="O79">
        <v>48.864120283582096</v>
      </c>
      <c r="P79">
        <v>65.627818605763025</v>
      </c>
      <c r="Q79">
        <v>2.7886234755852843</v>
      </c>
      <c r="R79">
        <v>5.5904890309555855</v>
      </c>
      <c r="S79">
        <v>3.6088978212506913</v>
      </c>
      <c r="T79">
        <v>0</v>
      </c>
      <c r="U79">
        <v>282.09819772741901</v>
      </c>
      <c r="V79">
        <v>5.0889246836073738</v>
      </c>
      <c r="W79">
        <v>5.7015962538975504</v>
      </c>
      <c r="X79">
        <v>36.309629204728267</v>
      </c>
      <c r="Y79">
        <v>0</v>
      </c>
      <c r="Z79">
        <v>4.8177076620000001</v>
      </c>
      <c r="AA79">
        <v>10.327094262892642</v>
      </c>
      <c r="AB79">
        <v>9.9954110216577519</v>
      </c>
      <c r="AC79">
        <v>7.1204104283532299</v>
      </c>
      <c r="AD79">
        <v>0</v>
      </c>
      <c r="AE79">
        <v>12.114296127487147</v>
      </c>
      <c r="AF79">
        <v>0</v>
      </c>
      <c r="AG79">
        <v>0</v>
      </c>
      <c r="AH79">
        <v>37.905193998305336</v>
      </c>
      <c r="AI79">
        <v>16.218150560938351</v>
      </c>
      <c r="AJ79">
        <v>0</v>
      </c>
      <c r="AK79">
        <v>12.592373712939914</v>
      </c>
      <c r="AL79">
        <v>18.789075918416529</v>
      </c>
      <c r="AM79">
        <v>3.8805713164836511</v>
      </c>
      <c r="AN79">
        <v>0</v>
      </c>
      <c r="AO79">
        <v>0.68437937800000015</v>
      </c>
      <c r="AP79">
        <v>1.4122614081594036</v>
      </c>
      <c r="AQ79">
        <v>0</v>
      </c>
      <c r="AR79">
        <v>10.279071338405798</v>
      </c>
      <c r="AS79">
        <v>8.1420583677055625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755.1063487146929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86.821060539980564</v>
      </c>
      <c r="L80">
        <v>33.761081317907838</v>
      </c>
      <c r="M80">
        <v>0</v>
      </c>
      <c r="N80">
        <v>29.099851092591052</v>
      </c>
      <c r="O80">
        <v>48.864120283582096</v>
      </c>
      <c r="P80">
        <v>65.627818605763025</v>
      </c>
      <c r="Q80">
        <v>2.7886234755852843</v>
      </c>
      <c r="R80">
        <v>5.5904890309555855</v>
      </c>
      <c r="S80">
        <v>3.7212648399570361</v>
      </c>
      <c r="T80">
        <v>0</v>
      </c>
      <c r="U80">
        <v>282.09819772741901</v>
      </c>
      <c r="V80">
        <v>5.0889246836073738</v>
      </c>
      <c r="W80">
        <v>5.7015962538975504</v>
      </c>
      <c r="X80">
        <v>36.309629204728267</v>
      </c>
      <c r="Y80">
        <v>0</v>
      </c>
      <c r="Z80">
        <v>4.8177076620000001</v>
      </c>
      <c r="AA80">
        <v>10.327094262892642</v>
      </c>
      <c r="AB80">
        <v>9.9954110216577519</v>
      </c>
      <c r="AC80">
        <v>7.1204104283532299</v>
      </c>
      <c r="AD80">
        <v>0</v>
      </c>
      <c r="AE80">
        <v>12.114296127487147</v>
      </c>
      <c r="AF80">
        <v>0</v>
      </c>
      <c r="AG80">
        <v>0</v>
      </c>
      <c r="AH80">
        <v>37.905193998305336</v>
      </c>
      <c r="AI80">
        <v>16.218150560938351</v>
      </c>
      <c r="AJ80">
        <v>0</v>
      </c>
      <c r="AK80">
        <v>12.592373712939914</v>
      </c>
      <c r="AL80">
        <v>18.789075918416529</v>
      </c>
      <c r="AM80">
        <v>3.8805713164836511</v>
      </c>
      <c r="AN80">
        <v>0</v>
      </c>
      <c r="AO80">
        <v>0.68437937800000015</v>
      </c>
      <c r="AP80">
        <v>1.4122614081594036</v>
      </c>
      <c r="AQ80">
        <v>0</v>
      </c>
      <c r="AR80">
        <v>10.279071338405798</v>
      </c>
      <c r="AS80">
        <v>8.1420583677055625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759.75071255772002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84.369901687078382</v>
      </c>
      <c r="L81">
        <v>33.761081317907838</v>
      </c>
      <c r="M81">
        <v>0</v>
      </c>
      <c r="N81">
        <v>29.099851092591052</v>
      </c>
      <c r="O81">
        <v>48.864120283582096</v>
      </c>
      <c r="P81">
        <v>65.627818605763025</v>
      </c>
      <c r="Q81">
        <v>2.6084296596452328</v>
      </c>
      <c r="R81">
        <v>4.5203708717948707</v>
      </c>
      <c r="S81">
        <v>3.5285732007943511</v>
      </c>
      <c r="T81">
        <v>0</v>
      </c>
      <c r="U81">
        <v>282.09819772741901</v>
      </c>
      <c r="V81">
        <v>5.0889246836073738</v>
      </c>
      <c r="W81">
        <v>5.7015962538975504</v>
      </c>
      <c r="X81">
        <v>36.309629204728267</v>
      </c>
      <c r="Y81">
        <v>0</v>
      </c>
      <c r="Z81">
        <v>4.8177076620000001</v>
      </c>
      <c r="AA81">
        <v>10.327094262892642</v>
      </c>
      <c r="AB81">
        <v>9.9954110216577519</v>
      </c>
      <c r="AC81">
        <v>7.1204104283532299</v>
      </c>
      <c r="AD81">
        <v>0</v>
      </c>
      <c r="AE81">
        <v>12.114296127487147</v>
      </c>
      <c r="AF81">
        <v>0</v>
      </c>
      <c r="AG81">
        <v>0</v>
      </c>
      <c r="AH81">
        <v>37.905193998305336</v>
      </c>
      <c r="AI81">
        <v>16.218150560938351</v>
      </c>
      <c r="AJ81">
        <v>0</v>
      </c>
      <c r="AK81">
        <v>12.592373712939914</v>
      </c>
      <c r="AL81">
        <v>18.789075918416529</v>
      </c>
      <c r="AM81">
        <v>3.8805713164836511</v>
      </c>
      <c r="AN81">
        <v>0</v>
      </c>
      <c r="AO81">
        <v>0.82845935400000015</v>
      </c>
      <c r="AP81">
        <v>1.4122614081594036</v>
      </c>
      <c r="AQ81">
        <v>0</v>
      </c>
      <c r="AR81">
        <v>10.279071338405798</v>
      </c>
      <c r="AS81">
        <v>8.1420583677055625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756.00063006655432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86.820021643282843</v>
      </c>
      <c r="L82">
        <v>33.761290981214586</v>
      </c>
      <c r="M82">
        <v>0</v>
      </c>
      <c r="N82">
        <v>29.099851092591052</v>
      </c>
      <c r="O82">
        <v>48.864120283582096</v>
      </c>
      <c r="P82">
        <v>65.627818605763025</v>
      </c>
      <c r="Q82">
        <v>5.2476143706293712</v>
      </c>
      <c r="R82">
        <v>8.861764085002708</v>
      </c>
      <c r="S82">
        <v>6.4669026027756944</v>
      </c>
      <c r="T82">
        <v>0</v>
      </c>
      <c r="U82">
        <v>282.09819772741901</v>
      </c>
      <c r="V82">
        <v>5.0889246836073738</v>
      </c>
      <c r="W82">
        <v>8.0376962845399937</v>
      </c>
      <c r="X82">
        <v>36.309629204728267</v>
      </c>
      <c r="Y82">
        <v>0</v>
      </c>
      <c r="Z82">
        <v>4.8177076620000001</v>
      </c>
      <c r="AA82">
        <v>10.327094262892642</v>
      </c>
      <c r="AB82">
        <v>9.9954110216577519</v>
      </c>
      <c r="AC82">
        <v>7.1204104283532299</v>
      </c>
      <c r="AD82">
        <v>0</v>
      </c>
      <c r="AE82">
        <v>12.114296127487147</v>
      </c>
      <c r="AF82">
        <v>0</v>
      </c>
      <c r="AG82">
        <v>0</v>
      </c>
      <c r="AH82">
        <v>37.905193998305336</v>
      </c>
      <c r="AI82">
        <v>4.9902001399969995</v>
      </c>
      <c r="AJ82">
        <v>0</v>
      </c>
      <c r="AK82">
        <v>12.592373712939914</v>
      </c>
      <c r="AL82">
        <v>18.789075918416529</v>
      </c>
      <c r="AM82">
        <v>3.8805713164836511</v>
      </c>
      <c r="AN82">
        <v>0</v>
      </c>
      <c r="AO82">
        <v>0.82845935400000015</v>
      </c>
      <c r="AP82">
        <v>2.667604966731401</v>
      </c>
      <c r="AQ82">
        <v>0</v>
      </c>
      <c r="AR82">
        <v>10.279071338405798</v>
      </c>
      <c r="AS82">
        <v>8.1420583677055625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760.73336018051168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86.819333315023641</v>
      </c>
      <c r="L83">
        <v>33.761308497554047</v>
      </c>
      <c r="M83">
        <v>0</v>
      </c>
      <c r="N83">
        <v>29.099851092591052</v>
      </c>
      <c r="O83">
        <v>48.864120283582096</v>
      </c>
      <c r="P83">
        <v>65.627818605763025</v>
      </c>
      <c r="Q83">
        <v>5.3402840009161707</v>
      </c>
      <c r="R83">
        <v>10.148483258865246</v>
      </c>
      <c r="S83">
        <v>6.4683804379452567</v>
      </c>
      <c r="T83">
        <v>0</v>
      </c>
      <c r="U83">
        <v>282.09819772741901</v>
      </c>
      <c r="V83">
        <v>5.0889246836073738</v>
      </c>
      <c r="W83">
        <v>8.0376962845399937</v>
      </c>
      <c r="X83">
        <v>36.309629204728267</v>
      </c>
      <c r="Y83">
        <v>0</v>
      </c>
      <c r="Z83">
        <v>4.8177076620000001</v>
      </c>
      <c r="AA83">
        <v>10.327094262892642</v>
      </c>
      <c r="AB83">
        <v>9.9954110216577519</v>
      </c>
      <c r="AC83">
        <v>7.1204104283532299</v>
      </c>
      <c r="AD83">
        <v>0</v>
      </c>
      <c r="AE83">
        <v>12.114296127487147</v>
      </c>
      <c r="AF83">
        <v>0</v>
      </c>
      <c r="AG83">
        <v>0</v>
      </c>
      <c r="AH83">
        <v>37.905193998305336</v>
      </c>
      <c r="AI83">
        <v>3.4307625167868601</v>
      </c>
      <c r="AJ83">
        <v>0</v>
      </c>
      <c r="AK83">
        <v>12.592373712939914</v>
      </c>
      <c r="AL83">
        <v>18.789075918416529</v>
      </c>
      <c r="AM83">
        <v>3.8805713164836511</v>
      </c>
      <c r="AN83">
        <v>0</v>
      </c>
      <c r="AO83">
        <v>0.90049908800000023</v>
      </c>
      <c r="AP83">
        <v>2.667604966731401</v>
      </c>
      <c r="AQ83">
        <v>0</v>
      </c>
      <c r="AR83">
        <v>7.8445544692028975</v>
      </c>
      <c r="AS83">
        <v>8.1420583677055625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758.19164124949793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86.819333315023641</v>
      </c>
      <c r="L84">
        <v>33.761308497554047</v>
      </c>
      <c r="M84">
        <v>0</v>
      </c>
      <c r="N84">
        <v>29.099851092591052</v>
      </c>
      <c r="O84">
        <v>48.864120283582096</v>
      </c>
      <c r="P84">
        <v>65.627818605763025</v>
      </c>
      <c r="Q84">
        <v>5.3402840009161707</v>
      </c>
      <c r="R84">
        <v>10.250623777491811</v>
      </c>
      <c r="S84">
        <v>6.4683804379452567</v>
      </c>
      <c r="T84">
        <v>0</v>
      </c>
      <c r="U84">
        <v>282.09819772741901</v>
      </c>
      <c r="V84">
        <v>5.0889246836073738</v>
      </c>
      <c r="W84">
        <v>8.0376962845399937</v>
      </c>
      <c r="X84">
        <v>36.309629204728267</v>
      </c>
      <c r="Y84">
        <v>0</v>
      </c>
      <c r="Z84">
        <v>4.8177076620000001</v>
      </c>
      <c r="AA84">
        <v>10.327094262892642</v>
      </c>
      <c r="AB84">
        <v>9.9954110216577519</v>
      </c>
      <c r="AC84">
        <v>7.1204104283532299</v>
      </c>
      <c r="AD84">
        <v>0</v>
      </c>
      <c r="AE84">
        <v>12.114296127487147</v>
      </c>
      <c r="AF84">
        <v>0</v>
      </c>
      <c r="AG84">
        <v>0</v>
      </c>
      <c r="AH84">
        <v>37.905193998305336</v>
      </c>
      <c r="AI84">
        <v>3.4307625167868601</v>
      </c>
      <c r="AJ84">
        <v>0</v>
      </c>
      <c r="AK84">
        <v>12.592373712939914</v>
      </c>
      <c r="AL84">
        <v>18.789075918416529</v>
      </c>
      <c r="AM84">
        <v>3.8805713164836511</v>
      </c>
      <c r="AN84">
        <v>0</v>
      </c>
      <c r="AO84">
        <v>0.93651908200000022</v>
      </c>
      <c r="AP84">
        <v>2.667604966731401</v>
      </c>
      <c r="AQ84">
        <v>0</v>
      </c>
      <c r="AR84">
        <v>7.8445544692028975</v>
      </c>
      <c r="AS84">
        <v>8.1420583677055625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758.32980176212448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86.819333315023641</v>
      </c>
      <c r="L85">
        <v>33.761308497554047</v>
      </c>
      <c r="M85">
        <v>0</v>
      </c>
      <c r="N85">
        <v>29.099851092591052</v>
      </c>
      <c r="O85">
        <v>48.864120283582096</v>
      </c>
      <c r="P85">
        <v>65.627818605763025</v>
      </c>
      <c r="Q85">
        <v>5.3402840009161707</v>
      </c>
      <c r="R85">
        <v>10.250623777491811</v>
      </c>
      <c r="S85">
        <v>6.4683804379452567</v>
      </c>
      <c r="T85">
        <v>0</v>
      </c>
      <c r="U85">
        <v>282.09819772741901</v>
      </c>
      <c r="V85">
        <v>5.0889246836073738</v>
      </c>
      <c r="W85">
        <v>8.0376962845399937</v>
      </c>
      <c r="X85">
        <v>36.309629204728267</v>
      </c>
      <c r="Y85">
        <v>0</v>
      </c>
      <c r="Z85">
        <v>4.8177076620000001</v>
      </c>
      <c r="AA85">
        <v>10.327094262892642</v>
      </c>
      <c r="AB85">
        <v>9.9954110216577519</v>
      </c>
      <c r="AC85">
        <v>7.1204104283532299</v>
      </c>
      <c r="AD85">
        <v>0</v>
      </c>
      <c r="AE85">
        <v>12.114296127487147</v>
      </c>
      <c r="AF85">
        <v>0</v>
      </c>
      <c r="AG85">
        <v>0</v>
      </c>
      <c r="AH85">
        <v>37.905193998305336</v>
      </c>
      <c r="AI85">
        <v>3.4307625167868601</v>
      </c>
      <c r="AJ85">
        <v>0</v>
      </c>
      <c r="AK85">
        <v>12.592373712939914</v>
      </c>
      <c r="AL85">
        <v>18.789075918416529</v>
      </c>
      <c r="AM85">
        <v>3.8805713164836511</v>
      </c>
      <c r="AN85">
        <v>0</v>
      </c>
      <c r="AO85">
        <v>0.93651908200000022</v>
      </c>
      <c r="AP85">
        <v>2.667604966731401</v>
      </c>
      <c r="AQ85">
        <v>0</v>
      </c>
      <c r="AR85">
        <v>7.8445544692028975</v>
      </c>
      <c r="AS85">
        <v>8.1420583677055625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758.32980176212448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86.819333315023641</v>
      </c>
      <c r="L86">
        <v>33.760114450019046</v>
      </c>
      <c r="M86">
        <v>0</v>
      </c>
      <c r="N86">
        <v>29.099851092591052</v>
      </c>
      <c r="O86">
        <v>48.864120283582096</v>
      </c>
      <c r="P86">
        <v>65.627818605763025</v>
      </c>
      <c r="Q86">
        <v>5.3402840009161707</v>
      </c>
      <c r="R86">
        <v>10.250623777491811</v>
      </c>
      <c r="S86">
        <v>6.4683804379452567</v>
      </c>
      <c r="T86">
        <v>0</v>
      </c>
      <c r="U86">
        <v>282.09819772741901</v>
      </c>
      <c r="V86">
        <v>5.0889246836073738</v>
      </c>
      <c r="W86">
        <v>8.0376962845399937</v>
      </c>
      <c r="X86">
        <v>36.309629204728267</v>
      </c>
      <c r="Y86">
        <v>0</v>
      </c>
      <c r="Z86">
        <v>0.80861154000000002</v>
      </c>
      <c r="AA86">
        <v>10.327094262892642</v>
      </c>
      <c r="AB86">
        <v>9.6818294620809873</v>
      </c>
      <c r="AC86">
        <v>7.1204104283532299</v>
      </c>
      <c r="AD86">
        <v>0</v>
      </c>
      <c r="AE86">
        <v>12.114296127487147</v>
      </c>
      <c r="AF86">
        <v>0</v>
      </c>
      <c r="AG86">
        <v>0</v>
      </c>
      <c r="AH86">
        <v>37.475903427134753</v>
      </c>
      <c r="AI86">
        <v>3.4307625167868601</v>
      </c>
      <c r="AJ86">
        <v>0</v>
      </c>
      <c r="AK86">
        <v>12.592373712939914</v>
      </c>
      <c r="AL86">
        <v>18.789075918416529</v>
      </c>
      <c r="AM86">
        <v>3.8727318815674887</v>
      </c>
      <c r="AN86">
        <v>0</v>
      </c>
      <c r="AO86">
        <v>1.0085590700000002</v>
      </c>
      <c r="AP86">
        <v>2.667604966731401</v>
      </c>
      <c r="AQ86">
        <v>0</v>
      </c>
      <c r="AR86">
        <v>7.8445544692028975</v>
      </c>
      <c r="AS86">
        <v>7.8163762468342188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753.31515789405466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156.45916656382755</v>
      </c>
      <c r="L87">
        <v>33.760114450019046</v>
      </c>
      <c r="M87">
        <v>0</v>
      </c>
      <c r="N87">
        <v>29.099851092591052</v>
      </c>
      <c r="O87">
        <v>48.864120283582096</v>
      </c>
      <c r="P87">
        <v>65.627818605763025</v>
      </c>
      <c r="Q87">
        <v>5.3402840009161707</v>
      </c>
      <c r="R87">
        <v>10.250623777491811</v>
      </c>
      <c r="S87">
        <v>6.4683804379452567</v>
      </c>
      <c r="T87">
        <v>0</v>
      </c>
      <c r="U87">
        <v>282.09819772741901</v>
      </c>
      <c r="V87">
        <v>5.0889246836073738</v>
      </c>
      <c r="W87">
        <v>8.0376962845399937</v>
      </c>
      <c r="X87">
        <v>36.309629204728267</v>
      </c>
      <c r="Y87">
        <v>0</v>
      </c>
      <c r="Z87">
        <v>0.80861154000000002</v>
      </c>
      <c r="AA87">
        <v>10.327094262892642</v>
      </c>
      <c r="AB87">
        <v>9.6818294620809873</v>
      </c>
      <c r="AC87">
        <v>7.1204104283532299</v>
      </c>
      <c r="AD87">
        <v>0</v>
      </c>
      <c r="AE87">
        <v>12.114296127487147</v>
      </c>
      <c r="AF87">
        <v>0</v>
      </c>
      <c r="AG87">
        <v>0</v>
      </c>
      <c r="AH87">
        <v>37.475903427134753</v>
      </c>
      <c r="AI87">
        <v>3.4307625167868601</v>
      </c>
      <c r="AJ87">
        <v>0</v>
      </c>
      <c r="AK87">
        <v>12.592373712939914</v>
      </c>
      <c r="AL87">
        <v>18.789075918416529</v>
      </c>
      <c r="AM87">
        <v>3.8727318815674887</v>
      </c>
      <c r="AN87">
        <v>0</v>
      </c>
      <c r="AO87">
        <v>1.0085590700000002</v>
      </c>
      <c r="AP87">
        <v>2.667604966731401</v>
      </c>
      <c r="AQ87">
        <v>0</v>
      </c>
      <c r="AR87">
        <v>7.8445544692028975</v>
      </c>
      <c r="AS87">
        <v>7.8163762468342188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822.9549911428586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158.25891645195307</v>
      </c>
      <c r="L88">
        <v>33.760114450019046</v>
      </c>
      <c r="M88">
        <v>0</v>
      </c>
      <c r="N88">
        <v>29.099851092591052</v>
      </c>
      <c r="O88">
        <v>48.864120283582096</v>
      </c>
      <c r="P88">
        <v>65.627818605763025</v>
      </c>
      <c r="Q88">
        <v>5.3402840009161707</v>
      </c>
      <c r="R88">
        <v>10.250623777491811</v>
      </c>
      <c r="S88">
        <v>6.4683804379452567</v>
      </c>
      <c r="T88">
        <v>0</v>
      </c>
      <c r="U88">
        <v>282.09819772741901</v>
      </c>
      <c r="V88">
        <v>5.0889246836073738</v>
      </c>
      <c r="W88">
        <v>8.0376962845399937</v>
      </c>
      <c r="X88">
        <v>36.309629204728267</v>
      </c>
      <c r="Y88">
        <v>0</v>
      </c>
      <c r="Z88">
        <v>0.80861154000000002</v>
      </c>
      <c r="AA88">
        <v>10.327094262892642</v>
      </c>
      <c r="AB88">
        <v>9.6818294620809873</v>
      </c>
      <c r="AC88">
        <v>7.1204104283532299</v>
      </c>
      <c r="AD88">
        <v>0</v>
      </c>
      <c r="AE88">
        <v>12.114296127487147</v>
      </c>
      <c r="AF88">
        <v>0</v>
      </c>
      <c r="AG88">
        <v>0</v>
      </c>
      <c r="AH88">
        <v>37.475903427134753</v>
      </c>
      <c r="AI88">
        <v>3.4307625167868601</v>
      </c>
      <c r="AJ88">
        <v>0</v>
      </c>
      <c r="AK88">
        <v>12.592373712939914</v>
      </c>
      <c r="AL88">
        <v>18.789075918416529</v>
      </c>
      <c r="AM88">
        <v>3.8727318815674887</v>
      </c>
      <c r="AN88">
        <v>0</v>
      </c>
      <c r="AO88">
        <v>1.0085590700000002</v>
      </c>
      <c r="AP88">
        <v>2.667604966731401</v>
      </c>
      <c r="AQ88">
        <v>0</v>
      </c>
      <c r="AR88">
        <v>7.8445544692028975</v>
      </c>
      <c r="AS88">
        <v>7.8163762468342188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824.75474103098406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158.25891645195307</v>
      </c>
      <c r="L89">
        <v>63.05</v>
      </c>
      <c r="M89">
        <v>0</v>
      </c>
      <c r="N89">
        <v>29.099851092591052</v>
      </c>
      <c r="O89">
        <v>48.864120283582096</v>
      </c>
      <c r="P89">
        <v>65.627818605763025</v>
      </c>
      <c r="Q89">
        <v>5.3402840009161707</v>
      </c>
      <c r="R89">
        <v>10.250623777491811</v>
      </c>
      <c r="S89">
        <v>6.4683804379452567</v>
      </c>
      <c r="T89">
        <v>0</v>
      </c>
      <c r="U89">
        <v>282.09819772741901</v>
      </c>
      <c r="V89">
        <v>5.0889246836073738</v>
      </c>
      <c r="W89">
        <v>8.0376962845399937</v>
      </c>
      <c r="X89">
        <v>36.309629204728267</v>
      </c>
      <c r="Y89">
        <v>0</v>
      </c>
      <c r="Z89">
        <v>0.80861154000000002</v>
      </c>
      <c r="AA89">
        <v>10.327094262892642</v>
      </c>
      <c r="AB89">
        <v>9.6818294620809873</v>
      </c>
      <c r="AC89">
        <v>7.1204104283532299</v>
      </c>
      <c r="AD89">
        <v>0</v>
      </c>
      <c r="AE89">
        <v>12.114296127487147</v>
      </c>
      <c r="AF89">
        <v>0</v>
      </c>
      <c r="AG89">
        <v>0</v>
      </c>
      <c r="AH89">
        <v>37.475903427134753</v>
      </c>
      <c r="AI89">
        <v>3.4307625167868601</v>
      </c>
      <c r="AJ89">
        <v>0</v>
      </c>
      <c r="AK89">
        <v>12.592373712939914</v>
      </c>
      <c r="AL89">
        <v>18.504393050000004</v>
      </c>
      <c r="AM89">
        <v>3.8727318815674887</v>
      </c>
      <c r="AN89">
        <v>0</v>
      </c>
      <c r="AO89">
        <v>0.79243936000000015</v>
      </c>
      <c r="AP89">
        <v>2.667604966731401</v>
      </c>
      <c r="AQ89">
        <v>0</v>
      </c>
      <c r="AR89">
        <v>7.8445544692028975</v>
      </c>
      <c r="AS89">
        <v>7.8163762468342188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853.54382400254849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158.25891645195307</v>
      </c>
      <c r="L90">
        <v>63.05</v>
      </c>
      <c r="M90">
        <v>0</v>
      </c>
      <c r="N90">
        <v>29.099851092591052</v>
      </c>
      <c r="O90">
        <v>48.864120283582096</v>
      </c>
      <c r="P90">
        <v>65.627818605763025</v>
      </c>
      <c r="Q90">
        <v>5.3402840009161707</v>
      </c>
      <c r="R90">
        <v>10.250623777491811</v>
      </c>
      <c r="S90">
        <v>6.4683804379452567</v>
      </c>
      <c r="T90">
        <v>0</v>
      </c>
      <c r="U90">
        <v>282.09819772741901</v>
      </c>
      <c r="V90">
        <v>5.0889246836073738</v>
      </c>
      <c r="W90">
        <v>8.0376962845399937</v>
      </c>
      <c r="X90">
        <v>36.309629204728267</v>
      </c>
      <c r="Y90">
        <v>0</v>
      </c>
      <c r="Z90">
        <v>4.8177076620000001</v>
      </c>
      <c r="AA90">
        <v>10.327094262892642</v>
      </c>
      <c r="AB90">
        <v>9.9954110216577519</v>
      </c>
      <c r="AC90">
        <v>7.1204104283532299</v>
      </c>
      <c r="AD90">
        <v>0</v>
      </c>
      <c r="AE90">
        <v>12.114296127487147</v>
      </c>
      <c r="AF90">
        <v>0</v>
      </c>
      <c r="AG90">
        <v>0</v>
      </c>
      <c r="AH90">
        <v>37.905193998305336</v>
      </c>
      <c r="AI90">
        <v>3.4307625167868601</v>
      </c>
      <c r="AJ90">
        <v>0</v>
      </c>
      <c r="AK90">
        <v>12.592373712939914</v>
      </c>
      <c r="AL90">
        <v>18.504393050000004</v>
      </c>
      <c r="AM90">
        <v>3.8805713164836511</v>
      </c>
      <c r="AN90">
        <v>0</v>
      </c>
      <c r="AO90">
        <v>0.79243936000000015</v>
      </c>
      <c r="AP90">
        <v>2.667604966731401</v>
      </c>
      <c r="AQ90">
        <v>0</v>
      </c>
      <c r="AR90">
        <v>7.8445544692028975</v>
      </c>
      <c r="AS90">
        <v>8.1420583677055625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858.62931381108331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158.25891645195307</v>
      </c>
      <c r="L91">
        <v>63.05</v>
      </c>
      <c r="M91">
        <v>0</v>
      </c>
      <c r="N91">
        <v>29.099851092591052</v>
      </c>
      <c r="O91">
        <v>48.864120283582096</v>
      </c>
      <c r="P91">
        <v>65.627818605763025</v>
      </c>
      <c r="Q91">
        <v>5.3402840009161707</v>
      </c>
      <c r="R91">
        <v>10.250623777491811</v>
      </c>
      <c r="S91">
        <v>6.4683804379452567</v>
      </c>
      <c r="T91">
        <v>0</v>
      </c>
      <c r="U91">
        <v>282.09819772741901</v>
      </c>
      <c r="V91">
        <v>5.0889246836073738</v>
      </c>
      <c r="W91">
        <v>8.0376962845399937</v>
      </c>
      <c r="X91">
        <v>36.309629204728267</v>
      </c>
      <c r="Y91">
        <v>0</v>
      </c>
      <c r="Z91">
        <v>4.8177076620000001</v>
      </c>
      <c r="AA91">
        <v>10.327094262892642</v>
      </c>
      <c r="AB91">
        <v>9.9954110216577519</v>
      </c>
      <c r="AC91">
        <v>7.1204104283532299</v>
      </c>
      <c r="AD91">
        <v>0</v>
      </c>
      <c r="AE91">
        <v>12.114296127487147</v>
      </c>
      <c r="AF91">
        <v>0</v>
      </c>
      <c r="AG91">
        <v>0</v>
      </c>
      <c r="AH91">
        <v>37.905193998305336</v>
      </c>
      <c r="AI91">
        <v>3.4307625167868601</v>
      </c>
      <c r="AJ91">
        <v>0</v>
      </c>
      <c r="AK91">
        <v>12.592373712939914</v>
      </c>
      <c r="AL91">
        <v>18.504393050000004</v>
      </c>
      <c r="AM91">
        <v>3.8805713164836511</v>
      </c>
      <c r="AN91">
        <v>0</v>
      </c>
      <c r="AO91">
        <v>0.79243936000000015</v>
      </c>
      <c r="AP91">
        <v>2.667604966731401</v>
      </c>
      <c r="AQ91">
        <v>0</v>
      </c>
      <c r="AR91">
        <v>7.8445544692028975</v>
      </c>
      <c r="AS91">
        <v>8.1420583677055625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858.62931381108331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158.25891645195307</v>
      </c>
      <c r="L92">
        <v>63.05</v>
      </c>
      <c r="M92">
        <v>0</v>
      </c>
      <c r="N92">
        <v>29.099851092591052</v>
      </c>
      <c r="O92">
        <v>48.864120283582096</v>
      </c>
      <c r="P92">
        <v>65.627818605763025</v>
      </c>
      <c r="Q92">
        <v>5.3402840009161707</v>
      </c>
      <c r="R92">
        <v>10.250623777491811</v>
      </c>
      <c r="S92">
        <v>6.4683804379452567</v>
      </c>
      <c r="T92">
        <v>0</v>
      </c>
      <c r="U92">
        <v>282.09819772741901</v>
      </c>
      <c r="V92">
        <v>5.0889246836073738</v>
      </c>
      <c r="W92">
        <v>8.0376962845399937</v>
      </c>
      <c r="X92">
        <v>36.309629204728267</v>
      </c>
      <c r="Y92">
        <v>0</v>
      </c>
      <c r="Z92">
        <v>4.8177076620000001</v>
      </c>
      <c r="AA92">
        <v>10.327094262892642</v>
      </c>
      <c r="AB92">
        <v>9.9954110216577519</v>
      </c>
      <c r="AC92">
        <v>7.1204104283532299</v>
      </c>
      <c r="AD92">
        <v>0</v>
      </c>
      <c r="AE92">
        <v>12.114296127487147</v>
      </c>
      <c r="AF92">
        <v>0</v>
      </c>
      <c r="AG92">
        <v>0</v>
      </c>
      <c r="AH92">
        <v>37.905193998305336</v>
      </c>
      <c r="AI92">
        <v>3.4307625167868601</v>
      </c>
      <c r="AJ92">
        <v>0</v>
      </c>
      <c r="AK92">
        <v>12.592373712939914</v>
      </c>
      <c r="AL92">
        <v>18.504393050000004</v>
      </c>
      <c r="AM92">
        <v>3.8805713164836511</v>
      </c>
      <c r="AN92">
        <v>0</v>
      </c>
      <c r="AO92">
        <v>0.79243936000000015</v>
      </c>
      <c r="AP92">
        <v>2.667604966731401</v>
      </c>
      <c r="AQ92">
        <v>0</v>
      </c>
      <c r="AR92">
        <v>7.8445544692028975</v>
      </c>
      <c r="AS92">
        <v>8.1420583677055625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858.62931381108331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158.25891645195307</v>
      </c>
      <c r="L93">
        <v>63.05</v>
      </c>
      <c r="M93">
        <v>0</v>
      </c>
      <c r="N93">
        <v>29.099851092591052</v>
      </c>
      <c r="O93">
        <v>48.864120283582096</v>
      </c>
      <c r="P93">
        <v>65.627818605763025</v>
      </c>
      <c r="Q93">
        <v>5.3402840009161707</v>
      </c>
      <c r="R93">
        <v>10.250623777491811</v>
      </c>
      <c r="S93">
        <v>6.4683804379452567</v>
      </c>
      <c r="T93">
        <v>0</v>
      </c>
      <c r="U93">
        <v>282.09819772741901</v>
      </c>
      <c r="V93">
        <v>5.0889246836073738</v>
      </c>
      <c r="W93">
        <v>8.0376962845399937</v>
      </c>
      <c r="X93">
        <v>36.309629204728267</v>
      </c>
      <c r="Y93">
        <v>0</v>
      </c>
      <c r="Z93">
        <v>4.8177076620000001</v>
      </c>
      <c r="AA93">
        <v>10.327094262892642</v>
      </c>
      <c r="AB93">
        <v>9.9954110216577519</v>
      </c>
      <c r="AC93">
        <v>7.1204104283532299</v>
      </c>
      <c r="AD93">
        <v>0</v>
      </c>
      <c r="AE93">
        <v>12.114296127487147</v>
      </c>
      <c r="AF93">
        <v>0</v>
      </c>
      <c r="AG93">
        <v>0</v>
      </c>
      <c r="AH93">
        <v>37.905193998305336</v>
      </c>
      <c r="AI93">
        <v>3.4307625167868601</v>
      </c>
      <c r="AJ93">
        <v>0</v>
      </c>
      <c r="AK93">
        <v>12.592373712939914</v>
      </c>
      <c r="AL93">
        <v>18.504393050000004</v>
      </c>
      <c r="AM93">
        <v>3.8805713164836511</v>
      </c>
      <c r="AN93">
        <v>0</v>
      </c>
      <c r="AO93">
        <v>1.0805990580000002</v>
      </c>
      <c r="AP93">
        <v>2.667604966731401</v>
      </c>
      <c r="AQ93">
        <v>0</v>
      </c>
      <c r="AR93">
        <v>7.8445544692028975</v>
      </c>
      <c r="AS93">
        <v>8.1420583677055625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858.91747350908327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158.25891645195307</v>
      </c>
      <c r="L94">
        <v>63.05</v>
      </c>
      <c r="M94">
        <v>0</v>
      </c>
      <c r="N94">
        <v>29.099851092591052</v>
      </c>
      <c r="O94">
        <v>48.864120283582096</v>
      </c>
      <c r="P94">
        <v>65.627818605763025</v>
      </c>
      <c r="Q94">
        <v>5.3402840009161707</v>
      </c>
      <c r="R94">
        <v>10.250623777491811</v>
      </c>
      <c r="S94">
        <v>6.4683804379452567</v>
      </c>
      <c r="T94">
        <v>0</v>
      </c>
      <c r="U94">
        <v>282.09819772741901</v>
      </c>
      <c r="V94">
        <v>5.0889246836073738</v>
      </c>
      <c r="W94">
        <v>8.0376962845399937</v>
      </c>
      <c r="X94">
        <v>36.309629204728267</v>
      </c>
      <c r="Y94">
        <v>0</v>
      </c>
      <c r="Z94">
        <v>1.5978164640000001</v>
      </c>
      <c r="AA94">
        <v>10.327094262892642</v>
      </c>
      <c r="AB94">
        <v>9.6818294620809873</v>
      </c>
      <c r="AC94">
        <v>7.1204104283532299</v>
      </c>
      <c r="AD94">
        <v>0</v>
      </c>
      <c r="AE94">
        <v>12.114296127487147</v>
      </c>
      <c r="AF94">
        <v>0</v>
      </c>
      <c r="AG94">
        <v>0</v>
      </c>
      <c r="AH94">
        <v>37.475903427134753</v>
      </c>
      <c r="AI94">
        <v>3.4307625167868601</v>
      </c>
      <c r="AJ94">
        <v>0</v>
      </c>
      <c r="AK94">
        <v>12.592373712939914</v>
      </c>
      <c r="AL94">
        <v>18.504393050000004</v>
      </c>
      <c r="AM94">
        <v>2.5805146107165897</v>
      </c>
      <c r="AN94">
        <v>0</v>
      </c>
      <c r="AO94">
        <v>1.0805990580000002</v>
      </c>
      <c r="AP94">
        <v>2.667604966731401</v>
      </c>
      <c r="AQ94">
        <v>0</v>
      </c>
      <c r="AR94">
        <v>7.8445544692028975</v>
      </c>
      <c r="AS94">
        <v>7.8163762468342188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853.32897135369751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158.25891645195307</v>
      </c>
      <c r="L95">
        <v>63.05</v>
      </c>
      <c r="M95">
        <v>0</v>
      </c>
      <c r="N95">
        <v>29.099851092591052</v>
      </c>
      <c r="O95">
        <v>48.864120283582096</v>
      </c>
      <c r="P95">
        <v>65.627818605763025</v>
      </c>
      <c r="Q95">
        <v>5.3402840009161707</v>
      </c>
      <c r="R95">
        <v>10.250623777491811</v>
      </c>
      <c r="S95">
        <v>6.4683804379452567</v>
      </c>
      <c r="T95">
        <v>0</v>
      </c>
      <c r="U95">
        <v>282.09819772741901</v>
      </c>
      <c r="V95">
        <v>5.0889246836073738</v>
      </c>
      <c r="W95">
        <v>8.0376962845399937</v>
      </c>
      <c r="X95">
        <v>36.309629204728267</v>
      </c>
      <c r="Y95">
        <v>0</v>
      </c>
      <c r="Z95">
        <v>1.5978164640000001</v>
      </c>
      <c r="AA95">
        <v>10.327094262892642</v>
      </c>
      <c r="AB95">
        <v>9.6818294620809873</v>
      </c>
      <c r="AC95">
        <v>7.1204104283532299</v>
      </c>
      <c r="AD95">
        <v>0</v>
      </c>
      <c r="AE95">
        <v>12.114296127487147</v>
      </c>
      <c r="AF95">
        <v>0</v>
      </c>
      <c r="AG95">
        <v>0</v>
      </c>
      <c r="AH95">
        <v>37.475903427134753</v>
      </c>
      <c r="AI95">
        <v>3.9921601119975993</v>
      </c>
      <c r="AJ95">
        <v>0</v>
      </c>
      <c r="AK95">
        <v>12.592373712939914</v>
      </c>
      <c r="AL95">
        <v>18.504393050000004</v>
      </c>
      <c r="AM95">
        <v>2.5805146107165897</v>
      </c>
      <c r="AN95">
        <v>0</v>
      </c>
      <c r="AO95">
        <v>1.0805990580000002</v>
      </c>
      <c r="AP95">
        <v>2.667604966731401</v>
      </c>
      <c r="AQ95">
        <v>0</v>
      </c>
      <c r="AR95">
        <v>7.8445544692028975</v>
      </c>
      <c r="AS95">
        <v>7.8163762468342188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853.89036894890819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158.25891645195307</v>
      </c>
      <c r="L96">
        <v>63.05</v>
      </c>
      <c r="M96">
        <v>0</v>
      </c>
      <c r="N96">
        <v>29.099851092591052</v>
      </c>
      <c r="O96">
        <v>48.864120283582096</v>
      </c>
      <c r="P96">
        <v>65.627818605763025</v>
      </c>
      <c r="Q96">
        <v>5.3402840009161707</v>
      </c>
      <c r="R96">
        <v>10.250623777491811</v>
      </c>
      <c r="S96">
        <v>6.4683804379452567</v>
      </c>
      <c r="T96">
        <v>0</v>
      </c>
      <c r="U96">
        <v>282.09819772741901</v>
      </c>
      <c r="V96">
        <v>5.0889246836073738</v>
      </c>
      <c r="W96">
        <v>8.0376962845399937</v>
      </c>
      <c r="X96">
        <v>36.309629204728267</v>
      </c>
      <c r="Y96">
        <v>0</v>
      </c>
      <c r="Z96">
        <v>1.5978164640000001</v>
      </c>
      <c r="AA96">
        <v>10.327094262892642</v>
      </c>
      <c r="AB96">
        <v>9.6818294620809873</v>
      </c>
      <c r="AC96">
        <v>7.1204104283532299</v>
      </c>
      <c r="AD96">
        <v>0</v>
      </c>
      <c r="AE96">
        <v>12.114296127487147</v>
      </c>
      <c r="AF96">
        <v>0</v>
      </c>
      <c r="AG96">
        <v>0</v>
      </c>
      <c r="AH96">
        <v>37.475903427134753</v>
      </c>
      <c r="AI96">
        <v>3.9921601119975993</v>
      </c>
      <c r="AJ96">
        <v>0</v>
      </c>
      <c r="AK96">
        <v>12.592373712939914</v>
      </c>
      <c r="AL96">
        <v>18.504393050000004</v>
      </c>
      <c r="AM96">
        <v>2.5805146107165897</v>
      </c>
      <c r="AN96">
        <v>0</v>
      </c>
      <c r="AO96">
        <v>1.0805990580000002</v>
      </c>
      <c r="AP96">
        <v>2.667604966731401</v>
      </c>
      <c r="AQ96">
        <v>0</v>
      </c>
      <c r="AR96">
        <v>7.8445544692028975</v>
      </c>
      <c r="AS96">
        <v>7.8163762468342188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853.89036894890819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158.25891645195307</v>
      </c>
      <c r="L97">
        <v>63.05</v>
      </c>
      <c r="M97">
        <v>0</v>
      </c>
      <c r="N97">
        <v>29.099851092591052</v>
      </c>
      <c r="O97">
        <v>48.864120283582096</v>
      </c>
      <c r="P97">
        <v>65.627818605763025</v>
      </c>
      <c r="Q97">
        <v>5.3402840009161707</v>
      </c>
      <c r="R97">
        <v>10.250623777491811</v>
      </c>
      <c r="S97">
        <v>6.4683804379452567</v>
      </c>
      <c r="T97">
        <v>0</v>
      </c>
      <c r="U97">
        <v>282.09819772741901</v>
      </c>
      <c r="V97">
        <v>5.0889246836073738</v>
      </c>
      <c r="W97">
        <v>8.0376962845399937</v>
      </c>
      <c r="X97">
        <v>36.309629204728267</v>
      </c>
      <c r="Y97">
        <v>0</v>
      </c>
      <c r="Z97">
        <v>1.5978164640000001</v>
      </c>
      <c r="AA97">
        <v>10.327094262892642</v>
      </c>
      <c r="AB97">
        <v>9.6818294620809873</v>
      </c>
      <c r="AC97">
        <v>7.1204104283532299</v>
      </c>
      <c r="AD97">
        <v>0</v>
      </c>
      <c r="AE97">
        <v>12.114296127487147</v>
      </c>
      <c r="AF97">
        <v>0</v>
      </c>
      <c r="AG97">
        <v>0</v>
      </c>
      <c r="AH97">
        <v>37.475903427134753</v>
      </c>
      <c r="AI97">
        <v>3.9921601119975993</v>
      </c>
      <c r="AJ97">
        <v>0</v>
      </c>
      <c r="AK97">
        <v>12.592373712939914</v>
      </c>
      <c r="AL97">
        <v>18.504393050000004</v>
      </c>
      <c r="AM97">
        <v>2.5805146107165897</v>
      </c>
      <c r="AN97">
        <v>0</v>
      </c>
      <c r="AO97">
        <v>1.0805990580000002</v>
      </c>
      <c r="AP97">
        <v>2.667604966731401</v>
      </c>
      <c r="AQ97">
        <v>0</v>
      </c>
      <c r="AR97">
        <v>7.8445544692028975</v>
      </c>
      <c r="AS97">
        <v>7.8163762468342188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853.89036894890819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158.25891645195307</v>
      </c>
      <c r="L98">
        <v>63.05</v>
      </c>
      <c r="M98">
        <v>0</v>
      </c>
      <c r="N98">
        <v>29.099851092591052</v>
      </c>
      <c r="O98">
        <v>48.864120283582096</v>
      </c>
      <c r="P98">
        <v>65.627818605763025</v>
      </c>
      <c r="Q98">
        <v>5.3402840009161707</v>
      </c>
      <c r="R98">
        <v>10.250623777491811</v>
      </c>
      <c r="S98">
        <v>6.4683804379452567</v>
      </c>
      <c r="T98">
        <v>0</v>
      </c>
      <c r="U98">
        <v>282.09819772741901</v>
      </c>
      <c r="V98">
        <v>5.0889246836073738</v>
      </c>
      <c r="W98">
        <v>8.0376962845399937</v>
      </c>
      <c r="X98">
        <v>36.309629204728267</v>
      </c>
      <c r="Y98">
        <v>0</v>
      </c>
      <c r="Z98">
        <v>1.5978164640000001</v>
      </c>
      <c r="AA98">
        <v>10.327094262892642</v>
      </c>
      <c r="AB98">
        <v>9.6818294620809873</v>
      </c>
      <c r="AC98">
        <v>7.1204104283532299</v>
      </c>
      <c r="AD98">
        <v>0</v>
      </c>
      <c r="AE98">
        <v>12.114296127487147</v>
      </c>
      <c r="AF98">
        <v>0</v>
      </c>
      <c r="AG98">
        <v>0</v>
      </c>
      <c r="AH98">
        <v>37.475903427134753</v>
      </c>
      <c r="AI98">
        <v>3.9921601119975993</v>
      </c>
      <c r="AJ98">
        <v>0</v>
      </c>
      <c r="AK98">
        <v>12.592373712939914</v>
      </c>
      <c r="AL98">
        <v>18.504393050000004</v>
      </c>
      <c r="AM98">
        <v>2.5805146107165897</v>
      </c>
      <c r="AN98">
        <v>0</v>
      </c>
      <c r="AO98">
        <v>1.0805990580000002</v>
      </c>
      <c r="AP98">
        <v>2.667604966731401</v>
      </c>
      <c r="AQ98">
        <v>0</v>
      </c>
      <c r="AR98">
        <v>7.8445544692028975</v>
      </c>
      <c r="AS98">
        <v>7.8163762468342188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853.89036894890819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2.4106941952653975</v>
      </c>
      <c r="L99">
        <f t="shared" si="2"/>
        <v>0.94497756858897164</v>
      </c>
      <c r="M99">
        <f t="shared" si="2"/>
        <v>0</v>
      </c>
      <c r="N99">
        <f t="shared" si="2"/>
        <v>0.4984631808963389</v>
      </c>
      <c r="O99">
        <f t="shared" si="2"/>
        <v>1.1239530005471159</v>
      </c>
      <c r="P99">
        <f t="shared" si="2"/>
        <v>1.4129255405846657</v>
      </c>
      <c r="Q99">
        <f t="shared" si="2"/>
        <v>8.3857409392809695E-2</v>
      </c>
      <c r="R99">
        <f t="shared" si="2"/>
        <v>0.16568275060916676</v>
      </c>
      <c r="S99">
        <f t="shared" si="2"/>
        <v>0.107697830062581</v>
      </c>
      <c r="T99">
        <f t="shared" si="2"/>
        <v>0</v>
      </c>
      <c r="U99">
        <f t="shared" si="2"/>
        <v>6.7567231927938218</v>
      </c>
      <c r="V99">
        <f t="shared" si="2"/>
        <v>9.9035321356609279E-2</v>
      </c>
      <c r="W99">
        <f t="shared" si="2"/>
        <v>0.21412991940813422</v>
      </c>
      <c r="X99">
        <f t="shared" si="2"/>
        <v>0.79326397975548635</v>
      </c>
      <c r="Y99">
        <f t="shared" si="2"/>
        <v>0</v>
      </c>
      <c r="Z99">
        <f t="shared" si="2"/>
        <v>6.9587494302000022E-2</v>
      </c>
      <c r="AA99">
        <f t="shared" si="2"/>
        <v>0.24785026230942292</v>
      </c>
      <c r="AB99">
        <f t="shared" si="2"/>
        <v>0.23330465176867385</v>
      </c>
      <c r="AC99">
        <f t="shared" si="2"/>
        <v>0.17088985028047768</v>
      </c>
      <c r="AD99">
        <f t="shared" si="2"/>
        <v>5.0364565731658269E-2</v>
      </c>
      <c r="AE99">
        <f t="shared" si="2"/>
        <v>0.2907431070596917</v>
      </c>
      <c r="AF99">
        <f t="shared" si="2"/>
        <v>0</v>
      </c>
      <c r="AG99">
        <f t="shared" si="2"/>
        <v>0</v>
      </c>
      <c r="AH99">
        <f t="shared" si="2"/>
        <v>0.90070955396474517</v>
      </c>
      <c r="AI99">
        <f t="shared" si="2"/>
        <v>0.10526203416333105</v>
      </c>
      <c r="AJ99">
        <f t="shared" si="2"/>
        <v>0</v>
      </c>
      <c r="AK99">
        <f t="shared" si="2"/>
        <v>0.30221696911055751</v>
      </c>
      <c r="AL99">
        <f t="shared" si="2"/>
        <v>0.44182796872891628</v>
      </c>
      <c r="AM99">
        <f t="shared" si="2"/>
        <v>2.2865319311813303E-2</v>
      </c>
      <c r="AN99">
        <f t="shared" si="2"/>
        <v>0</v>
      </c>
      <c r="AO99">
        <f t="shared" si="2"/>
        <v>3.3039316827000051E-2</v>
      </c>
      <c r="AP99">
        <f t="shared" si="2"/>
        <v>5.6466921252003206E-2</v>
      </c>
      <c r="AQ99">
        <f t="shared" si="2"/>
        <v>0</v>
      </c>
      <c r="AR99">
        <f t="shared" si="2"/>
        <v>0.21795688787970982</v>
      </c>
      <c r="AS99">
        <f t="shared" si="2"/>
        <v>0.18857007628663544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17.943058868237724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9.0298021490871303</v>
      </c>
      <c r="L3">
        <v>317.87833700547202</v>
      </c>
      <c r="M3">
        <v>27.205170843078562</v>
      </c>
      <c r="N3">
        <v>16.783416640013968</v>
      </c>
      <c r="O3">
        <v>0</v>
      </c>
      <c r="P3">
        <v>34.623899392474002</v>
      </c>
      <c r="Q3">
        <v>6.4594300522217143</v>
      </c>
      <c r="R3">
        <v>12.380026152860195</v>
      </c>
      <c r="S3">
        <v>7.8209750067516879</v>
      </c>
      <c r="T3">
        <v>0</v>
      </c>
      <c r="U3">
        <v>61.599443918717007</v>
      </c>
      <c r="V3">
        <v>5.7893601609137058</v>
      </c>
      <c r="W3">
        <v>13.114865089398549</v>
      </c>
      <c r="X3">
        <v>43.41220933780086</v>
      </c>
      <c r="Y3">
        <v>0</v>
      </c>
      <c r="Z3">
        <v>3.8601507272727273</v>
      </c>
      <c r="AA3">
        <v>12.472575498312235</v>
      </c>
      <c r="AB3">
        <v>11.694826491409106</v>
      </c>
      <c r="AC3">
        <v>8.6021779664737394</v>
      </c>
      <c r="AD3">
        <v>10.816427766534266</v>
      </c>
      <c r="AE3">
        <v>14.630828339303287</v>
      </c>
      <c r="AF3">
        <v>0</v>
      </c>
      <c r="AG3">
        <v>11.695549067781062</v>
      </c>
      <c r="AH3">
        <v>45.265855914690832</v>
      </c>
      <c r="AI3">
        <v>4.8231912766664458</v>
      </c>
      <c r="AJ3">
        <v>0</v>
      </c>
      <c r="AK3">
        <v>15.210087143802381</v>
      </c>
      <c r="AL3">
        <v>0</v>
      </c>
      <c r="AM3">
        <v>0</v>
      </c>
      <c r="AN3">
        <v>1.0331938472037594</v>
      </c>
      <c r="AO3">
        <v>0</v>
      </c>
      <c r="AP3">
        <v>3.6017326140016568</v>
      </c>
      <c r="AQ3">
        <v>0</v>
      </c>
      <c r="AR3">
        <v>10.782548247282609</v>
      </c>
      <c r="AS3">
        <v>9.4404989085995972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720.0265795581231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9.0298021490871303</v>
      </c>
      <c r="L4">
        <v>317.87833700547202</v>
      </c>
      <c r="M4">
        <v>27.205170843078562</v>
      </c>
      <c r="N4">
        <v>16.783416640013968</v>
      </c>
      <c r="O4">
        <v>0</v>
      </c>
      <c r="P4">
        <v>34.623899392474002</v>
      </c>
      <c r="Q4">
        <v>6.4594300522217143</v>
      </c>
      <c r="R4">
        <v>12.380026152860195</v>
      </c>
      <c r="S4">
        <v>7.8209750067516879</v>
      </c>
      <c r="T4">
        <v>0</v>
      </c>
      <c r="U4">
        <v>61.599443918717007</v>
      </c>
      <c r="V4">
        <v>5.7893601609137058</v>
      </c>
      <c r="W4">
        <v>13.114865089398549</v>
      </c>
      <c r="X4">
        <v>43.41220933780086</v>
      </c>
      <c r="Y4">
        <v>0</v>
      </c>
      <c r="Z4">
        <v>3.8601507272727273</v>
      </c>
      <c r="AA4">
        <v>12.472575498312235</v>
      </c>
      <c r="AB4">
        <v>11.694826491409106</v>
      </c>
      <c r="AC4">
        <v>8.6021779664737394</v>
      </c>
      <c r="AD4">
        <v>10.816427766534266</v>
      </c>
      <c r="AE4">
        <v>14.630828339303287</v>
      </c>
      <c r="AF4">
        <v>0</v>
      </c>
      <c r="AG4">
        <v>11.695549067781062</v>
      </c>
      <c r="AH4">
        <v>45.265855914690832</v>
      </c>
      <c r="AI4">
        <v>4.8231912766664458</v>
      </c>
      <c r="AJ4">
        <v>0</v>
      </c>
      <c r="AK4">
        <v>15.210087143802381</v>
      </c>
      <c r="AL4">
        <v>0</v>
      </c>
      <c r="AM4">
        <v>0</v>
      </c>
      <c r="AN4">
        <v>1.0331938472037594</v>
      </c>
      <c r="AO4">
        <v>0</v>
      </c>
      <c r="AP4">
        <v>3.6017326140016568</v>
      </c>
      <c r="AQ4">
        <v>0</v>
      </c>
      <c r="AR4">
        <v>10.782548247282609</v>
      </c>
      <c r="AS4">
        <v>9.4404989085995972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720.0265795581231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9.0298021490871303</v>
      </c>
      <c r="L5">
        <v>317.87833700547202</v>
      </c>
      <c r="M5">
        <v>27.205170843078562</v>
      </c>
      <c r="N5">
        <v>16.783416640013968</v>
      </c>
      <c r="O5">
        <v>0</v>
      </c>
      <c r="P5">
        <v>34.623899392474002</v>
      </c>
      <c r="Q5">
        <v>6.4594300522217143</v>
      </c>
      <c r="R5">
        <v>12.380026152860195</v>
      </c>
      <c r="S5">
        <v>7.8209750067516879</v>
      </c>
      <c r="T5">
        <v>0</v>
      </c>
      <c r="U5">
        <v>61.599443918717007</v>
      </c>
      <c r="V5">
        <v>5.7893601609137058</v>
      </c>
      <c r="W5">
        <v>13.114865089398549</v>
      </c>
      <c r="X5">
        <v>43.41220933780086</v>
      </c>
      <c r="Y5">
        <v>0</v>
      </c>
      <c r="Z5">
        <v>3.8601507272727273</v>
      </c>
      <c r="AA5">
        <v>12.472575498312235</v>
      </c>
      <c r="AB5">
        <v>11.694826491409106</v>
      </c>
      <c r="AC5">
        <v>8.6021779664737394</v>
      </c>
      <c r="AD5">
        <v>10.816427766534266</v>
      </c>
      <c r="AE5">
        <v>14.630828339303287</v>
      </c>
      <c r="AF5">
        <v>0</v>
      </c>
      <c r="AG5">
        <v>11.695549067781062</v>
      </c>
      <c r="AH5">
        <v>45.265855914690832</v>
      </c>
      <c r="AI5">
        <v>4.8231912766664458</v>
      </c>
      <c r="AJ5">
        <v>0</v>
      </c>
      <c r="AK5">
        <v>15.210087143802381</v>
      </c>
      <c r="AL5">
        <v>0</v>
      </c>
      <c r="AM5">
        <v>0</v>
      </c>
      <c r="AN5">
        <v>1.0331938472037594</v>
      </c>
      <c r="AO5">
        <v>0</v>
      </c>
      <c r="AP5">
        <v>3.6017326140016568</v>
      </c>
      <c r="AQ5">
        <v>0</v>
      </c>
      <c r="AR5">
        <v>10.782548247282609</v>
      </c>
      <c r="AS5">
        <v>9.4404989085995972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720.0265795581231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9.0298021490871303</v>
      </c>
      <c r="L6">
        <v>317.87833700547202</v>
      </c>
      <c r="M6">
        <v>27.205170843078562</v>
      </c>
      <c r="N6">
        <v>16.783416640013968</v>
      </c>
      <c r="O6">
        <v>0</v>
      </c>
      <c r="P6">
        <v>34.623899392474002</v>
      </c>
      <c r="Q6">
        <v>6.4594300522217143</v>
      </c>
      <c r="R6">
        <v>12.380026152860195</v>
      </c>
      <c r="S6">
        <v>7.8209750067516879</v>
      </c>
      <c r="T6">
        <v>0</v>
      </c>
      <c r="U6">
        <v>61.599443918717007</v>
      </c>
      <c r="V6">
        <v>5.7893601609137058</v>
      </c>
      <c r="W6">
        <v>13.114865089398549</v>
      </c>
      <c r="X6">
        <v>43.41220933780086</v>
      </c>
      <c r="Y6">
        <v>0</v>
      </c>
      <c r="Z6">
        <v>3.8601507272727273</v>
      </c>
      <c r="AA6">
        <v>12.472575498312235</v>
      </c>
      <c r="AB6">
        <v>11.694826491409106</v>
      </c>
      <c r="AC6">
        <v>8.6021779664737394</v>
      </c>
      <c r="AD6">
        <v>10.816427766534266</v>
      </c>
      <c r="AE6">
        <v>14.630828339303287</v>
      </c>
      <c r="AF6">
        <v>0</v>
      </c>
      <c r="AG6">
        <v>11.695549067781062</v>
      </c>
      <c r="AH6">
        <v>45.265855914690832</v>
      </c>
      <c r="AI6">
        <v>4.8231912766664458</v>
      </c>
      <c r="AJ6">
        <v>0</v>
      </c>
      <c r="AK6">
        <v>15.210087143802381</v>
      </c>
      <c r="AL6">
        <v>0</v>
      </c>
      <c r="AM6">
        <v>0</v>
      </c>
      <c r="AN6">
        <v>1.0331938472037594</v>
      </c>
      <c r="AO6">
        <v>0</v>
      </c>
      <c r="AP6">
        <v>2.6539081934548467</v>
      </c>
      <c r="AQ6">
        <v>0</v>
      </c>
      <c r="AR6">
        <v>10.782548247282609</v>
      </c>
      <c r="AS6">
        <v>9.4404989085995972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719.07875513757631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9.1198119996065703</v>
      </c>
      <c r="L7">
        <v>317.88067267568675</v>
      </c>
      <c r="M7">
        <v>27.203503630678778</v>
      </c>
      <c r="N7">
        <v>16.781138391759779</v>
      </c>
      <c r="O7">
        <v>0</v>
      </c>
      <c r="P7">
        <v>34.621603867634924</v>
      </c>
      <c r="Q7">
        <v>6.4603435666513978</v>
      </c>
      <c r="R7">
        <v>12.378902194665418</v>
      </c>
      <c r="S7">
        <v>7.8113659440900562</v>
      </c>
      <c r="T7">
        <v>0</v>
      </c>
      <c r="U7">
        <v>61.599443918717007</v>
      </c>
      <c r="V7">
        <v>5.7893601609137058</v>
      </c>
      <c r="W7">
        <v>13.114865089398549</v>
      </c>
      <c r="X7">
        <v>43.41220933780086</v>
      </c>
      <c r="Y7">
        <v>0</v>
      </c>
      <c r="Z7">
        <v>3.8601507272727273</v>
      </c>
      <c r="AA7">
        <v>12.472575498312235</v>
      </c>
      <c r="AB7">
        <v>11.694826491409106</v>
      </c>
      <c r="AC7">
        <v>8.6021779664737394</v>
      </c>
      <c r="AD7">
        <v>10.816427766534266</v>
      </c>
      <c r="AE7">
        <v>14.630828339303287</v>
      </c>
      <c r="AF7">
        <v>0</v>
      </c>
      <c r="AG7">
        <v>11.695549067781062</v>
      </c>
      <c r="AH7">
        <v>45.265855914690832</v>
      </c>
      <c r="AI7">
        <v>4.1449299073830721</v>
      </c>
      <c r="AJ7">
        <v>0</v>
      </c>
      <c r="AK7">
        <v>15.210087143802381</v>
      </c>
      <c r="AL7">
        <v>0</v>
      </c>
      <c r="AM7">
        <v>0</v>
      </c>
      <c r="AN7">
        <v>1.0331938472037594</v>
      </c>
      <c r="AO7">
        <v>1.4792579828000001</v>
      </c>
      <c r="AP7">
        <v>2.6539081934548467</v>
      </c>
      <c r="AQ7">
        <v>0</v>
      </c>
      <c r="AR7">
        <v>10.782548247282609</v>
      </c>
      <c r="AS7">
        <v>9.4404989085995972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719.95603677990732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9.0298477945715536</v>
      </c>
      <c r="L8">
        <v>317.88067267568675</v>
      </c>
      <c r="M8">
        <v>27.203503630678778</v>
      </c>
      <c r="N8">
        <v>16.781138391759779</v>
      </c>
      <c r="O8">
        <v>0</v>
      </c>
      <c r="P8">
        <v>34.621603867634924</v>
      </c>
      <c r="Q8">
        <v>6.4603435666513978</v>
      </c>
      <c r="R8">
        <v>12.378902194665418</v>
      </c>
      <c r="S8">
        <v>7.8113659440900562</v>
      </c>
      <c r="T8">
        <v>0</v>
      </c>
      <c r="U8">
        <v>61.599443918717007</v>
      </c>
      <c r="V8">
        <v>5.7893601609137058</v>
      </c>
      <c r="W8">
        <v>13.114865089398549</v>
      </c>
      <c r="X8">
        <v>43.41220933780086</v>
      </c>
      <c r="Y8">
        <v>0</v>
      </c>
      <c r="Z8">
        <v>3.8601507272727273</v>
      </c>
      <c r="AA8">
        <v>12.472575498312235</v>
      </c>
      <c r="AB8">
        <v>11.694826491409106</v>
      </c>
      <c r="AC8">
        <v>8.6021779664737394</v>
      </c>
      <c r="AD8">
        <v>10.816427766534266</v>
      </c>
      <c r="AE8">
        <v>14.630828339303287</v>
      </c>
      <c r="AF8">
        <v>0</v>
      </c>
      <c r="AG8">
        <v>11.695549067781062</v>
      </c>
      <c r="AH8">
        <v>45.265855914690832</v>
      </c>
      <c r="AI8">
        <v>4.1449299073830721</v>
      </c>
      <c r="AJ8">
        <v>0</v>
      </c>
      <c r="AK8">
        <v>15.210087143802381</v>
      </c>
      <c r="AL8">
        <v>0</v>
      </c>
      <c r="AM8">
        <v>0</v>
      </c>
      <c r="AN8">
        <v>1.0331938472037594</v>
      </c>
      <c r="AO8">
        <v>1.4792579828000001</v>
      </c>
      <c r="AP8">
        <v>2.6539081934548467</v>
      </c>
      <c r="AQ8">
        <v>0</v>
      </c>
      <c r="AR8">
        <v>10.782548247282609</v>
      </c>
      <c r="AS8">
        <v>9.4404989085995972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719.86607257487231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9.030083432497479</v>
      </c>
      <c r="L9">
        <v>243.56853640741494</v>
      </c>
      <c r="M9">
        <v>27.203503630678778</v>
      </c>
      <c r="N9">
        <v>16.781138391759779</v>
      </c>
      <c r="O9">
        <v>0</v>
      </c>
      <c r="P9">
        <v>34.621603867634924</v>
      </c>
      <c r="Q9">
        <v>6.4595989999999999</v>
      </c>
      <c r="R9">
        <v>12.378805013061651</v>
      </c>
      <c r="S9">
        <v>7.809050784615386</v>
      </c>
      <c r="T9">
        <v>0</v>
      </c>
      <c r="U9">
        <v>61.599443918717007</v>
      </c>
      <c r="V9">
        <v>5.7893601609137058</v>
      </c>
      <c r="W9">
        <v>13.114865089398549</v>
      </c>
      <c r="X9">
        <v>43.41220933780086</v>
      </c>
      <c r="Y9">
        <v>0</v>
      </c>
      <c r="Z9">
        <v>3.8601507272727273</v>
      </c>
      <c r="AA9">
        <v>12.472575498312235</v>
      </c>
      <c r="AB9">
        <v>11.694826491409106</v>
      </c>
      <c r="AC9">
        <v>8.6021779664737394</v>
      </c>
      <c r="AD9">
        <v>10.816427766534266</v>
      </c>
      <c r="AE9">
        <v>14.630828339303287</v>
      </c>
      <c r="AF9">
        <v>0</v>
      </c>
      <c r="AG9">
        <v>11.695549067781062</v>
      </c>
      <c r="AH9">
        <v>45.265855914690832</v>
      </c>
      <c r="AI9">
        <v>4.1449299073830721</v>
      </c>
      <c r="AJ9">
        <v>0</v>
      </c>
      <c r="AK9">
        <v>15.210087143802381</v>
      </c>
      <c r="AL9">
        <v>0</v>
      </c>
      <c r="AM9">
        <v>0</v>
      </c>
      <c r="AN9">
        <v>1.0331938472037594</v>
      </c>
      <c r="AO9">
        <v>1.3487351384000001</v>
      </c>
      <c r="AP9">
        <v>2.6539081934548467</v>
      </c>
      <c r="AQ9">
        <v>0</v>
      </c>
      <c r="AR9">
        <v>10.782548247282609</v>
      </c>
      <c r="AS9">
        <v>9.4404989085995972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645.42049219239664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9.0299774511789703</v>
      </c>
      <c r="L10">
        <v>241.17925947689454</v>
      </c>
      <c r="M10">
        <v>27.203503630678778</v>
      </c>
      <c r="N10">
        <v>16.781138391759779</v>
      </c>
      <c r="O10">
        <v>0</v>
      </c>
      <c r="P10">
        <v>34.621603867634924</v>
      </c>
      <c r="Q10">
        <v>6.4595989999999999</v>
      </c>
      <c r="R10">
        <v>12.378805013061651</v>
      </c>
      <c r="S10">
        <v>7.809050784615386</v>
      </c>
      <c r="T10">
        <v>0</v>
      </c>
      <c r="U10">
        <v>61.599443918717007</v>
      </c>
      <c r="V10">
        <v>5.7893601609137058</v>
      </c>
      <c r="W10">
        <v>13.114865089398549</v>
      </c>
      <c r="X10">
        <v>43.41220933780086</v>
      </c>
      <c r="Y10">
        <v>0</v>
      </c>
      <c r="Z10">
        <v>3.8601507272727273</v>
      </c>
      <c r="AA10">
        <v>12.472575498312235</v>
      </c>
      <c r="AB10">
        <v>11.694826491409106</v>
      </c>
      <c r="AC10">
        <v>8.6021779664737394</v>
      </c>
      <c r="AD10">
        <v>10.816427766534266</v>
      </c>
      <c r="AE10">
        <v>14.630828339303287</v>
      </c>
      <c r="AF10">
        <v>0</v>
      </c>
      <c r="AG10">
        <v>11.695549067781062</v>
      </c>
      <c r="AH10">
        <v>45.265855914690832</v>
      </c>
      <c r="AI10">
        <v>4.1449299073830721</v>
      </c>
      <c r="AJ10">
        <v>0</v>
      </c>
      <c r="AK10">
        <v>15.210087143802381</v>
      </c>
      <c r="AL10">
        <v>0</v>
      </c>
      <c r="AM10">
        <v>0</v>
      </c>
      <c r="AN10">
        <v>1.0331938472037594</v>
      </c>
      <c r="AO10">
        <v>1.5227655976000003</v>
      </c>
      <c r="AP10">
        <v>2.6539081934548467</v>
      </c>
      <c r="AQ10">
        <v>0</v>
      </c>
      <c r="AR10">
        <v>10.782548247282609</v>
      </c>
      <c r="AS10">
        <v>9.4404989085995972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643.20513973975778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9.0301079419715116</v>
      </c>
      <c r="L11">
        <v>289.41360108534951</v>
      </c>
      <c r="M11">
        <v>27.203503630678778</v>
      </c>
      <c r="N11">
        <v>16.781138391759779</v>
      </c>
      <c r="O11">
        <v>0</v>
      </c>
      <c r="P11">
        <v>34.621603867634924</v>
      </c>
      <c r="Q11">
        <v>6.4595989999999999</v>
      </c>
      <c r="R11">
        <v>12.378805013061651</v>
      </c>
      <c r="S11">
        <v>7.809050784615386</v>
      </c>
      <c r="T11">
        <v>0</v>
      </c>
      <c r="U11">
        <v>61.599443918717007</v>
      </c>
      <c r="V11">
        <v>5.7893601609137058</v>
      </c>
      <c r="W11">
        <v>13.114865089398549</v>
      </c>
      <c r="X11">
        <v>43.41220933780086</v>
      </c>
      <c r="Y11">
        <v>0</v>
      </c>
      <c r="Z11">
        <v>3.8601507272727273</v>
      </c>
      <c r="AA11">
        <v>12.472575498312235</v>
      </c>
      <c r="AB11">
        <v>11.694826491409106</v>
      </c>
      <c r="AC11">
        <v>8.6021779664737394</v>
      </c>
      <c r="AD11">
        <v>10.816427766534266</v>
      </c>
      <c r="AE11">
        <v>14.630828339303287</v>
      </c>
      <c r="AF11">
        <v>0</v>
      </c>
      <c r="AG11">
        <v>11.695549067781062</v>
      </c>
      <c r="AH11">
        <v>45.265855914690832</v>
      </c>
      <c r="AI11">
        <v>4.1449299073830721</v>
      </c>
      <c r="AJ11">
        <v>0</v>
      </c>
      <c r="AK11">
        <v>15.210087143802381</v>
      </c>
      <c r="AL11">
        <v>0</v>
      </c>
      <c r="AM11">
        <v>0</v>
      </c>
      <c r="AN11">
        <v>1.0331938472037594</v>
      </c>
      <c r="AO11">
        <v>1.5227655976000003</v>
      </c>
      <c r="AP11">
        <v>2.274778363877382</v>
      </c>
      <c r="AQ11">
        <v>0</v>
      </c>
      <c r="AR11">
        <v>10.782548247282609</v>
      </c>
      <c r="AS11">
        <v>9.4404989085995972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691.06048200942791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9.0301079419715116</v>
      </c>
      <c r="L12">
        <v>289.41360108534951</v>
      </c>
      <c r="M12">
        <v>27.203503630678778</v>
      </c>
      <c r="N12">
        <v>16.781138391759779</v>
      </c>
      <c r="O12">
        <v>0</v>
      </c>
      <c r="P12">
        <v>34.621603867634924</v>
      </c>
      <c r="Q12">
        <v>6.4595989999999999</v>
      </c>
      <c r="R12">
        <v>12.378805013061651</v>
      </c>
      <c r="S12">
        <v>7.809050784615386</v>
      </c>
      <c r="T12">
        <v>0</v>
      </c>
      <c r="U12">
        <v>61.599443918717007</v>
      </c>
      <c r="V12">
        <v>5.7893601609137058</v>
      </c>
      <c r="W12">
        <v>13.114865089398549</v>
      </c>
      <c r="X12">
        <v>43.41220933780086</v>
      </c>
      <c r="Y12">
        <v>0</v>
      </c>
      <c r="Z12">
        <v>3.8601507272727273</v>
      </c>
      <c r="AA12">
        <v>12.472575498312235</v>
      </c>
      <c r="AB12">
        <v>11.694826491409106</v>
      </c>
      <c r="AC12">
        <v>8.6021779664737394</v>
      </c>
      <c r="AD12">
        <v>10.816427766534266</v>
      </c>
      <c r="AE12">
        <v>14.630828339303287</v>
      </c>
      <c r="AF12">
        <v>0</v>
      </c>
      <c r="AG12">
        <v>11.695549067781062</v>
      </c>
      <c r="AH12">
        <v>45.265855914690832</v>
      </c>
      <c r="AI12">
        <v>4.1449299073830721</v>
      </c>
      <c r="AJ12">
        <v>0</v>
      </c>
      <c r="AK12">
        <v>15.210087143802381</v>
      </c>
      <c r="AL12">
        <v>0</v>
      </c>
      <c r="AM12">
        <v>0</v>
      </c>
      <c r="AN12">
        <v>1.0331938472037594</v>
      </c>
      <c r="AO12">
        <v>1.5227655976000003</v>
      </c>
      <c r="AP12">
        <v>2.274778363877382</v>
      </c>
      <c r="AQ12">
        <v>0</v>
      </c>
      <c r="AR12">
        <v>10.782548247282609</v>
      </c>
      <c r="AS12">
        <v>9.4404989085995972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691.06048200942791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9.0301079419715116</v>
      </c>
      <c r="L13">
        <v>289.41360108534951</v>
      </c>
      <c r="M13">
        <v>27.203503630678778</v>
      </c>
      <c r="N13">
        <v>16.781138391759779</v>
      </c>
      <c r="O13">
        <v>0</v>
      </c>
      <c r="P13">
        <v>34.621603867634924</v>
      </c>
      <c r="Q13">
        <v>6.4595989999999999</v>
      </c>
      <c r="R13">
        <v>12.378805013061651</v>
      </c>
      <c r="S13">
        <v>7.809050784615386</v>
      </c>
      <c r="T13">
        <v>0</v>
      </c>
      <c r="U13">
        <v>61.599443918717007</v>
      </c>
      <c r="V13">
        <v>5.7893601609137058</v>
      </c>
      <c r="W13">
        <v>13.114865089398549</v>
      </c>
      <c r="X13">
        <v>43.41220933780086</v>
      </c>
      <c r="Y13">
        <v>0</v>
      </c>
      <c r="Z13">
        <v>3.8601507272727273</v>
      </c>
      <c r="AA13">
        <v>12.472575498312235</v>
      </c>
      <c r="AB13">
        <v>11.694826491409106</v>
      </c>
      <c r="AC13">
        <v>8.6021779664737394</v>
      </c>
      <c r="AD13">
        <v>10.816427766534266</v>
      </c>
      <c r="AE13">
        <v>14.630828339303287</v>
      </c>
      <c r="AF13">
        <v>0</v>
      </c>
      <c r="AG13">
        <v>11.695549067781062</v>
      </c>
      <c r="AH13">
        <v>45.265855914690832</v>
      </c>
      <c r="AI13">
        <v>4.1449299073830721</v>
      </c>
      <c r="AJ13">
        <v>0</v>
      </c>
      <c r="AK13">
        <v>15.210087143802381</v>
      </c>
      <c r="AL13">
        <v>0</v>
      </c>
      <c r="AM13">
        <v>0</v>
      </c>
      <c r="AN13">
        <v>1.0331938472037594</v>
      </c>
      <c r="AO13">
        <v>1.5227655976000003</v>
      </c>
      <c r="AP13">
        <v>2.274778363877382</v>
      </c>
      <c r="AQ13">
        <v>0</v>
      </c>
      <c r="AR13">
        <v>10.782548247282609</v>
      </c>
      <c r="AS13">
        <v>9.4404989085995972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691.06048200942791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9.0302795139203624</v>
      </c>
      <c r="L14">
        <v>289.41360108534951</v>
      </c>
      <c r="M14">
        <v>27.203503630678778</v>
      </c>
      <c r="N14">
        <v>16.781138391759779</v>
      </c>
      <c r="O14">
        <v>0</v>
      </c>
      <c r="P14">
        <v>34.621603867634924</v>
      </c>
      <c r="Q14">
        <v>6.4595989999999999</v>
      </c>
      <c r="R14">
        <v>12.378805013061651</v>
      </c>
      <c r="S14">
        <v>7.809050784615386</v>
      </c>
      <c r="T14">
        <v>0</v>
      </c>
      <c r="U14">
        <v>61.599443918717007</v>
      </c>
      <c r="V14">
        <v>5.7893601609137058</v>
      </c>
      <c r="W14">
        <v>13.114865089398549</v>
      </c>
      <c r="X14">
        <v>43.41220933780086</v>
      </c>
      <c r="Y14">
        <v>0</v>
      </c>
      <c r="Z14">
        <v>3.8601507272727273</v>
      </c>
      <c r="AA14">
        <v>12.472575498312235</v>
      </c>
      <c r="AB14">
        <v>11.694826491409106</v>
      </c>
      <c r="AC14">
        <v>8.6021779664737394</v>
      </c>
      <c r="AD14">
        <v>10.816427766534266</v>
      </c>
      <c r="AE14">
        <v>14.630828339303287</v>
      </c>
      <c r="AF14">
        <v>0</v>
      </c>
      <c r="AG14">
        <v>11.695549067781062</v>
      </c>
      <c r="AH14">
        <v>45.265855914690832</v>
      </c>
      <c r="AI14">
        <v>4.1449299073830721</v>
      </c>
      <c r="AJ14">
        <v>0</v>
      </c>
      <c r="AK14">
        <v>15.210087143802381</v>
      </c>
      <c r="AL14">
        <v>0</v>
      </c>
      <c r="AM14">
        <v>0</v>
      </c>
      <c r="AN14">
        <v>1.0331938472037594</v>
      </c>
      <c r="AO14">
        <v>1.5227655976000003</v>
      </c>
      <c r="AP14">
        <v>2.274778363877382</v>
      </c>
      <c r="AQ14">
        <v>0</v>
      </c>
      <c r="AR14">
        <v>10.782548247282609</v>
      </c>
      <c r="AS14">
        <v>9.4404989085995972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691.06065358137676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9.0401047499864085</v>
      </c>
      <c r="L15">
        <v>192.94611589633755</v>
      </c>
      <c r="M15">
        <v>27.201313804550953</v>
      </c>
      <c r="N15">
        <v>16.781879648068671</v>
      </c>
      <c r="O15">
        <v>0</v>
      </c>
      <c r="P15">
        <v>34.620874538777606</v>
      </c>
      <c r="Q15">
        <v>6.4609062774108326</v>
      </c>
      <c r="R15">
        <v>12.830801615409518</v>
      </c>
      <c r="S15">
        <v>8.1</v>
      </c>
      <c r="T15">
        <v>0</v>
      </c>
      <c r="U15">
        <v>61.599443918717007</v>
      </c>
      <c r="V15">
        <v>5.7893601609137058</v>
      </c>
      <c r="W15">
        <v>13.114865089398549</v>
      </c>
      <c r="X15">
        <v>43.41220933780086</v>
      </c>
      <c r="Y15">
        <v>0</v>
      </c>
      <c r="Z15">
        <v>3.8601507272727273</v>
      </c>
      <c r="AA15">
        <v>12.472575498312235</v>
      </c>
      <c r="AB15">
        <v>11.694826491409106</v>
      </c>
      <c r="AC15">
        <v>8.6021779664737394</v>
      </c>
      <c r="AD15">
        <v>10.816427766534266</v>
      </c>
      <c r="AE15">
        <v>14.630828339303287</v>
      </c>
      <c r="AF15">
        <v>0</v>
      </c>
      <c r="AG15">
        <v>11.695549067781062</v>
      </c>
      <c r="AH15">
        <v>45.265855914690832</v>
      </c>
      <c r="AI15">
        <v>4.1449299073830721</v>
      </c>
      <c r="AJ15">
        <v>0</v>
      </c>
      <c r="AK15">
        <v>15.210087143802381</v>
      </c>
      <c r="AL15">
        <v>0</v>
      </c>
      <c r="AM15">
        <v>0</v>
      </c>
      <c r="AN15">
        <v>1.0331938472037594</v>
      </c>
      <c r="AO15">
        <v>1.6967957500000004</v>
      </c>
      <c r="AP15">
        <v>1.8956488410936205</v>
      </c>
      <c r="AQ15">
        <v>0</v>
      </c>
      <c r="AR15">
        <v>10.782548247282609</v>
      </c>
      <c r="AS15">
        <v>9.4404989085995972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595.1399694545139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9.0401047499864085</v>
      </c>
      <c r="L16">
        <v>96.468169048835676</v>
      </c>
      <c r="M16">
        <v>27.201313804550953</v>
      </c>
      <c r="N16">
        <v>16.781879648068671</v>
      </c>
      <c r="O16">
        <v>0</v>
      </c>
      <c r="P16">
        <v>34.620874538777606</v>
      </c>
      <c r="Q16">
        <v>6.4609062774108326</v>
      </c>
      <c r="R16">
        <v>12.37841959277276</v>
      </c>
      <c r="S16">
        <v>7.8095013811074923</v>
      </c>
      <c r="T16">
        <v>0</v>
      </c>
      <c r="U16">
        <v>61.599443918717007</v>
      </c>
      <c r="V16">
        <v>5.7893601609137058</v>
      </c>
      <c r="W16">
        <v>13.114865089398549</v>
      </c>
      <c r="X16">
        <v>43.41220933780086</v>
      </c>
      <c r="Y16">
        <v>0</v>
      </c>
      <c r="Z16">
        <v>3.8601507272727273</v>
      </c>
      <c r="AA16">
        <v>12.472575498312235</v>
      </c>
      <c r="AB16">
        <v>11.694826491409106</v>
      </c>
      <c r="AC16">
        <v>8.6021779664737394</v>
      </c>
      <c r="AD16">
        <v>10.816427766534266</v>
      </c>
      <c r="AE16">
        <v>14.630828339303287</v>
      </c>
      <c r="AF16">
        <v>0</v>
      </c>
      <c r="AG16">
        <v>11.695549067781062</v>
      </c>
      <c r="AH16">
        <v>45.265855914690832</v>
      </c>
      <c r="AI16">
        <v>4.1449299073830721</v>
      </c>
      <c r="AJ16">
        <v>0</v>
      </c>
      <c r="AK16">
        <v>15.210087143802381</v>
      </c>
      <c r="AL16">
        <v>0</v>
      </c>
      <c r="AM16">
        <v>0</v>
      </c>
      <c r="AN16">
        <v>1.0331938472037594</v>
      </c>
      <c r="AO16">
        <v>1.6967957500000004</v>
      </c>
      <c r="AP16">
        <v>1.8956488410936205</v>
      </c>
      <c r="AQ16">
        <v>0</v>
      </c>
      <c r="AR16">
        <v>10.782548247282609</v>
      </c>
      <c r="AS16">
        <v>9.4404989085995972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497.91914196548271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4.8500172446802692</v>
      </c>
      <c r="L17">
        <v>71.702477539737387</v>
      </c>
      <c r="M17">
        <v>27.201313804550953</v>
      </c>
      <c r="N17">
        <v>16.781879648068671</v>
      </c>
      <c r="O17">
        <v>0</v>
      </c>
      <c r="P17">
        <v>34.620874538777606</v>
      </c>
      <c r="Q17">
        <v>6.4609062774108326</v>
      </c>
      <c r="R17">
        <v>12.547353012089811</v>
      </c>
      <c r="S17">
        <v>7.8095013811074923</v>
      </c>
      <c r="T17">
        <v>0</v>
      </c>
      <c r="U17">
        <v>61.599443918717007</v>
      </c>
      <c r="V17">
        <v>5.7881999999999998</v>
      </c>
      <c r="W17">
        <v>13.114865089398549</v>
      </c>
      <c r="X17">
        <v>43.413286809343433</v>
      </c>
      <c r="Y17">
        <v>0</v>
      </c>
      <c r="Z17">
        <v>3.8601507272727273</v>
      </c>
      <c r="AA17">
        <v>12.472575498312235</v>
      </c>
      <c r="AB17">
        <v>11.694826491409106</v>
      </c>
      <c r="AC17">
        <v>8.6021779664737394</v>
      </c>
      <c r="AD17">
        <v>10.816427766534266</v>
      </c>
      <c r="AE17">
        <v>14.630828339303287</v>
      </c>
      <c r="AF17">
        <v>0</v>
      </c>
      <c r="AG17">
        <v>11.695549067781062</v>
      </c>
      <c r="AH17">
        <v>45.265855914690832</v>
      </c>
      <c r="AI17">
        <v>4.1449299073830721</v>
      </c>
      <c r="AJ17">
        <v>0</v>
      </c>
      <c r="AK17">
        <v>15.210087143802381</v>
      </c>
      <c r="AL17">
        <v>0</v>
      </c>
      <c r="AM17">
        <v>0</v>
      </c>
      <c r="AN17">
        <v>1.0331938472037594</v>
      </c>
      <c r="AO17">
        <v>2.0013487468000006</v>
      </c>
      <c r="AP17">
        <v>1.8956488410936205</v>
      </c>
      <c r="AQ17">
        <v>0</v>
      </c>
      <c r="AR17">
        <v>10.782548247282609</v>
      </c>
      <c r="AS17">
        <v>9.4404989085995972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469.43676667782427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4.8500172446802692</v>
      </c>
      <c r="L18">
        <v>71.702477539737387</v>
      </c>
      <c r="M18">
        <v>27.201313804550953</v>
      </c>
      <c r="N18">
        <v>16.781879648068671</v>
      </c>
      <c r="O18">
        <v>0</v>
      </c>
      <c r="P18">
        <v>34.620874538777606</v>
      </c>
      <c r="Q18">
        <v>3.5506954865085851</v>
      </c>
      <c r="R18">
        <v>7.0594341334452375</v>
      </c>
      <c r="S18">
        <v>4.2913287483221483</v>
      </c>
      <c r="T18">
        <v>0</v>
      </c>
      <c r="U18">
        <v>61.599443918717007</v>
      </c>
      <c r="V18">
        <v>3.0488448642533932</v>
      </c>
      <c r="W18">
        <v>7.2413132566467722</v>
      </c>
      <c r="X18">
        <v>24.139901725083124</v>
      </c>
      <c r="Y18">
        <v>0</v>
      </c>
      <c r="Z18">
        <v>3.8601507272727273</v>
      </c>
      <c r="AA18">
        <v>12.472575498312235</v>
      </c>
      <c r="AB18">
        <v>11.694826491409106</v>
      </c>
      <c r="AC18">
        <v>8.6021779664737394</v>
      </c>
      <c r="AD18">
        <v>10.816427766534266</v>
      </c>
      <c r="AE18">
        <v>14.630828339303287</v>
      </c>
      <c r="AF18">
        <v>0</v>
      </c>
      <c r="AG18">
        <v>11.695549067781062</v>
      </c>
      <c r="AH18">
        <v>45.265855914690832</v>
      </c>
      <c r="AI18">
        <v>4.1449299073830721</v>
      </c>
      <c r="AJ18">
        <v>0</v>
      </c>
      <c r="AK18">
        <v>15.210087143802381</v>
      </c>
      <c r="AL18">
        <v>0</v>
      </c>
      <c r="AM18">
        <v>0</v>
      </c>
      <c r="AN18">
        <v>1.0331938472037594</v>
      </c>
      <c r="AO18">
        <v>2.0013487468000006</v>
      </c>
      <c r="AP18">
        <v>1.8956488410936205</v>
      </c>
      <c r="AQ18">
        <v>0</v>
      </c>
      <c r="AR18">
        <v>10.782548247282609</v>
      </c>
      <c r="AS18">
        <v>9.4404989085995972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429.63417232273343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4.8500172446802692</v>
      </c>
      <c r="L19">
        <v>71.702477539737387</v>
      </c>
      <c r="M19">
        <v>27.201313804550953</v>
      </c>
      <c r="N19">
        <v>16.781879648068671</v>
      </c>
      <c r="O19">
        <v>0</v>
      </c>
      <c r="P19">
        <v>34.620874538777606</v>
      </c>
      <c r="Q19">
        <v>3.5506954865085851</v>
      </c>
      <c r="R19">
        <v>7.0594341334452375</v>
      </c>
      <c r="S19">
        <v>4.2913287483221483</v>
      </c>
      <c r="T19">
        <v>0</v>
      </c>
      <c r="U19">
        <v>61.599443918717007</v>
      </c>
      <c r="V19">
        <v>5.7881999999999998</v>
      </c>
      <c r="W19">
        <v>13.114865089398549</v>
      </c>
      <c r="X19">
        <v>43.411279952588025</v>
      </c>
      <c r="Y19">
        <v>0</v>
      </c>
      <c r="Z19">
        <v>3.8601507272727273</v>
      </c>
      <c r="AA19">
        <v>12.472575498312235</v>
      </c>
      <c r="AB19">
        <v>11.694826491409106</v>
      </c>
      <c r="AC19">
        <v>8.6021779664737394</v>
      </c>
      <c r="AD19">
        <v>10.816427766534266</v>
      </c>
      <c r="AE19">
        <v>14.630828339303287</v>
      </c>
      <c r="AF19">
        <v>0</v>
      </c>
      <c r="AG19">
        <v>11.695549067781062</v>
      </c>
      <c r="AH19">
        <v>45.265855914690832</v>
      </c>
      <c r="AI19">
        <v>4.1449299073830721</v>
      </c>
      <c r="AJ19">
        <v>0</v>
      </c>
      <c r="AK19">
        <v>15.210087143802381</v>
      </c>
      <c r="AL19">
        <v>0</v>
      </c>
      <c r="AM19">
        <v>0</v>
      </c>
      <c r="AN19">
        <v>1.0331938472037594</v>
      </c>
      <c r="AO19">
        <v>2.871500429200001</v>
      </c>
      <c r="AP19">
        <v>1.8956488410936205</v>
      </c>
      <c r="AQ19">
        <v>0</v>
      </c>
      <c r="AR19">
        <v>10.782548247282609</v>
      </c>
      <c r="AS19">
        <v>9.4404989085995972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458.38860920113672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4.8500172446802692</v>
      </c>
      <c r="L20">
        <v>71.702477539737387</v>
      </c>
      <c r="M20">
        <v>27.201313804550953</v>
      </c>
      <c r="N20">
        <v>16.781879648068671</v>
      </c>
      <c r="O20">
        <v>0</v>
      </c>
      <c r="P20">
        <v>34.620874538777606</v>
      </c>
      <c r="Q20">
        <v>3.5506954865085851</v>
      </c>
      <c r="R20">
        <v>7.0594341334452375</v>
      </c>
      <c r="S20">
        <v>4.2913287483221483</v>
      </c>
      <c r="T20">
        <v>0</v>
      </c>
      <c r="U20">
        <v>61.599443918717007</v>
      </c>
      <c r="V20">
        <v>3.0488448642533932</v>
      </c>
      <c r="W20">
        <v>7.2413132566467722</v>
      </c>
      <c r="X20">
        <v>24.139901725083124</v>
      </c>
      <c r="Y20">
        <v>0</v>
      </c>
      <c r="Z20">
        <v>3.8601507272727273</v>
      </c>
      <c r="AA20">
        <v>12.472575498312235</v>
      </c>
      <c r="AB20">
        <v>11.694826491409106</v>
      </c>
      <c r="AC20">
        <v>8.6021779664737394</v>
      </c>
      <c r="AD20">
        <v>10.816427766534266</v>
      </c>
      <c r="AE20">
        <v>14.630828339303287</v>
      </c>
      <c r="AF20">
        <v>0</v>
      </c>
      <c r="AG20">
        <v>11.695549067781062</v>
      </c>
      <c r="AH20">
        <v>45.265855914690832</v>
      </c>
      <c r="AI20">
        <v>4.1449299073830721</v>
      </c>
      <c r="AJ20">
        <v>0</v>
      </c>
      <c r="AK20">
        <v>15.210087143802381</v>
      </c>
      <c r="AL20">
        <v>0</v>
      </c>
      <c r="AM20">
        <v>0</v>
      </c>
      <c r="AN20">
        <v>1.0331938472037594</v>
      </c>
      <c r="AO20">
        <v>2.871500429200001</v>
      </c>
      <c r="AP20">
        <v>1.8956488410936205</v>
      </c>
      <c r="AQ20">
        <v>0</v>
      </c>
      <c r="AR20">
        <v>10.782548247282609</v>
      </c>
      <c r="AS20">
        <v>9.4404989085995972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430.50432400513347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4.8500172446802692</v>
      </c>
      <c r="L21">
        <v>71.702477539737387</v>
      </c>
      <c r="M21">
        <v>27.201313804550953</v>
      </c>
      <c r="N21">
        <v>16.781879648068671</v>
      </c>
      <c r="O21">
        <v>0</v>
      </c>
      <c r="P21">
        <v>34.620874538777606</v>
      </c>
      <c r="Q21">
        <v>3.5506954865085851</v>
      </c>
      <c r="R21">
        <v>7.0594341334452375</v>
      </c>
      <c r="S21">
        <v>4.2913287483221483</v>
      </c>
      <c r="T21">
        <v>0</v>
      </c>
      <c r="U21">
        <v>61.599443918717007</v>
      </c>
      <c r="V21">
        <v>3.0488448642533932</v>
      </c>
      <c r="W21">
        <v>7.2410996222996511</v>
      </c>
      <c r="X21">
        <v>24.139950562181664</v>
      </c>
      <c r="Y21">
        <v>0</v>
      </c>
      <c r="Z21">
        <v>3.8601507272727273</v>
      </c>
      <c r="AA21">
        <v>12.472575498312235</v>
      </c>
      <c r="AB21">
        <v>11.694826491409106</v>
      </c>
      <c r="AC21">
        <v>8.6021779664737394</v>
      </c>
      <c r="AD21">
        <v>10.816427766534266</v>
      </c>
      <c r="AE21">
        <v>14.630828339303287</v>
      </c>
      <c r="AF21">
        <v>0</v>
      </c>
      <c r="AG21">
        <v>11.695549067781062</v>
      </c>
      <c r="AH21">
        <v>45.265855914690832</v>
      </c>
      <c r="AI21">
        <v>4.1449299073830721</v>
      </c>
      <c r="AJ21">
        <v>0</v>
      </c>
      <c r="AK21">
        <v>15.210087143802381</v>
      </c>
      <c r="AL21">
        <v>0</v>
      </c>
      <c r="AM21">
        <v>0</v>
      </c>
      <c r="AN21">
        <v>1.0331938472037594</v>
      </c>
      <c r="AO21">
        <v>2.871500429200001</v>
      </c>
      <c r="AP21">
        <v>1.8956488410936205</v>
      </c>
      <c r="AQ21">
        <v>0</v>
      </c>
      <c r="AR21">
        <v>10.782548247282609</v>
      </c>
      <c r="AS21">
        <v>9.4404989085995972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430.50415920788481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4.8500172446802692</v>
      </c>
      <c r="L22">
        <v>71.702477539737387</v>
      </c>
      <c r="M22">
        <v>27.201313804550953</v>
      </c>
      <c r="N22">
        <v>16.781879648068671</v>
      </c>
      <c r="O22">
        <v>0</v>
      </c>
      <c r="P22">
        <v>34.620874538777606</v>
      </c>
      <c r="Q22">
        <v>3.5506954865085851</v>
      </c>
      <c r="R22">
        <v>7.0594341334452375</v>
      </c>
      <c r="S22">
        <v>4.2913287483221483</v>
      </c>
      <c r="T22">
        <v>0</v>
      </c>
      <c r="U22">
        <v>61.599443918717007</v>
      </c>
      <c r="V22">
        <v>3.0488448642533932</v>
      </c>
      <c r="W22">
        <v>7.2410996222996511</v>
      </c>
      <c r="X22">
        <v>24.139950562181664</v>
      </c>
      <c r="Y22">
        <v>0</v>
      </c>
      <c r="Z22">
        <v>3.8601507272727273</v>
      </c>
      <c r="AA22">
        <v>12.472575498312235</v>
      </c>
      <c r="AB22">
        <v>11.694826491409106</v>
      </c>
      <c r="AC22">
        <v>8.6021779664737394</v>
      </c>
      <c r="AD22">
        <v>10.816427766534266</v>
      </c>
      <c r="AE22">
        <v>14.630828339303287</v>
      </c>
      <c r="AF22">
        <v>0</v>
      </c>
      <c r="AG22">
        <v>11.695549067781062</v>
      </c>
      <c r="AH22">
        <v>45.265855914690832</v>
      </c>
      <c r="AI22">
        <v>4.1449299073830721</v>
      </c>
      <c r="AJ22">
        <v>0</v>
      </c>
      <c r="AK22">
        <v>15.210087143802381</v>
      </c>
      <c r="AL22">
        <v>0</v>
      </c>
      <c r="AM22">
        <v>0</v>
      </c>
      <c r="AN22">
        <v>1.0331938472037594</v>
      </c>
      <c r="AO22">
        <v>2.871500429200001</v>
      </c>
      <c r="AP22">
        <v>1.8956488410936205</v>
      </c>
      <c r="AQ22">
        <v>0</v>
      </c>
      <c r="AR22">
        <v>10.782548247282609</v>
      </c>
      <c r="AS22">
        <v>9.4404989085995972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430.50415920788481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4.8500172446802692</v>
      </c>
      <c r="L23">
        <v>71.702477539737387</v>
      </c>
      <c r="M23">
        <v>27.19871927660262</v>
      </c>
      <c r="N23">
        <v>16.780126017279574</v>
      </c>
      <c r="O23">
        <v>0</v>
      </c>
      <c r="P23">
        <v>34.620874538777606</v>
      </c>
      <c r="Q23">
        <v>3.5506954865085851</v>
      </c>
      <c r="R23">
        <v>7.0594341334452375</v>
      </c>
      <c r="S23">
        <v>4.2913287483221483</v>
      </c>
      <c r="T23">
        <v>0</v>
      </c>
      <c r="U23">
        <v>61.599443918717007</v>
      </c>
      <c r="V23">
        <v>3.0488448642533932</v>
      </c>
      <c r="W23">
        <v>7.2397482761982133</v>
      </c>
      <c r="X23">
        <v>24.300178799085018</v>
      </c>
      <c r="Y23">
        <v>0</v>
      </c>
      <c r="Z23">
        <v>3.8601507272727273</v>
      </c>
      <c r="AA23">
        <v>12.472575498312235</v>
      </c>
      <c r="AB23">
        <v>11.694826491409106</v>
      </c>
      <c r="AC23">
        <v>8.6021779664737394</v>
      </c>
      <c r="AD23">
        <v>10.816427766534266</v>
      </c>
      <c r="AE23">
        <v>14.630828339303287</v>
      </c>
      <c r="AF23">
        <v>0</v>
      </c>
      <c r="AG23">
        <v>11.695549067781062</v>
      </c>
      <c r="AH23">
        <v>45.265855914690832</v>
      </c>
      <c r="AI23">
        <v>4.1449299073830721</v>
      </c>
      <c r="AJ23">
        <v>0</v>
      </c>
      <c r="AK23">
        <v>15.210087143802381</v>
      </c>
      <c r="AL23">
        <v>0</v>
      </c>
      <c r="AM23">
        <v>0</v>
      </c>
      <c r="AN23">
        <v>1.0331938472037594</v>
      </c>
      <c r="AO23">
        <v>2.871500429200001</v>
      </c>
      <c r="AP23">
        <v>1.8956488410936205</v>
      </c>
      <c r="AQ23">
        <v>0</v>
      </c>
      <c r="AR23">
        <v>10.782548247282609</v>
      </c>
      <c r="AS23">
        <v>9.4404989085995972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430.65868793994929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4.8500172446802692</v>
      </c>
      <c r="L24">
        <v>71.702477539737387</v>
      </c>
      <c r="M24">
        <v>27.19871927660262</v>
      </c>
      <c r="N24">
        <v>16.780126017279574</v>
      </c>
      <c r="O24">
        <v>0</v>
      </c>
      <c r="P24">
        <v>34.620874538777606</v>
      </c>
      <c r="Q24">
        <v>3.5506954865085851</v>
      </c>
      <c r="R24">
        <v>7.0594341334452375</v>
      </c>
      <c r="S24">
        <v>4.2913287483221483</v>
      </c>
      <c r="T24">
        <v>0</v>
      </c>
      <c r="U24">
        <v>61.599443918717007</v>
      </c>
      <c r="V24">
        <v>3.0488448642533932</v>
      </c>
      <c r="W24">
        <v>7.2397482761982133</v>
      </c>
      <c r="X24">
        <v>24.300178799085018</v>
      </c>
      <c r="Y24">
        <v>0</v>
      </c>
      <c r="Z24">
        <v>3.8601507272727273</v>
      </c>
      <c r="AA24">
        <v>12.472575498312235</v>
      </c>
      <c r="AB24">
        <v>11.694826491409106</v>
      </c>
      <c r="AC24">
        <v>8.6021779664737394</v>
      </c>
      <c r="AD24">
        <v>8.1123210180543648</v>
      </c>
      <c r="AE24">
        <v>14.630828339303287</v>
      </c>
      <c r="AF24">
        <v>0</v>
      </c>
      <c r="AG24">
        <v>11.695549067781062</v>
      </c>
      <c r="AH24">
        <v>45.265855914690832</v>
      </c>
      <c r="AI24">
        <v>1.8840594444557319</v>
      </c>
      <c r="AJ24">
        <v>0</v>
      </c>
      <c r="AK24">
        <v>15.210087143802381</v>
      </c>
      <c r="AL24">
        <v>0</v>
      </c>
      <c r="AM24">
        <v>0</v>
      </c>
      <c r="AN24">
        <v>1.0331938472037594</v>
      </c>
      <c r="AO24">
        <v>2.871500429200001</v>
      </c>
      <c r="AP24">
        <v>1.8956488410936205</v>
      </c>
      <c r="AQ24">
        <v>0</v>
      </c>
      <c r="AR24">
        <v>10.782548247282609</v>
      </c>
      <c r="AS24">
        <v>9.4404989085995972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425.6937107285421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4.8500172446802692</v>
      </c>
      <c r="L25">
        <v>71.702477539737387</v>
      </c>
      <c r="M25">
        <v>27.19871927660262</v>
      </c>
      <c r="N25">
        <v>16.780126017279574</v>
      </c>
      <c r="O25">
        <v>0</v>
      </c>
      <c r="P25">
        <v>34.620874538777606</v>
      </c>
      <c r="Q25">
        <v>3.5506954865085851</v>
      </c>
      <c r="R25">
        <v>7.0594341334452375</v>
      </c>
      <c r="S25">
        <v>4.2913287483221483</v>
      </c>
      <c r="T25">
        <v>0</v>
      </c>
      <c r="U25">
        <v>61.599443918717007</v>
      </c>
      <c r="V25">
        <v>3.0488448642533932</v>
      </c>
      <c r="W25">
        <v>7.2397482761982133</v>
      </c>
      <c r="X25">
        <v>24.300178799085018</v>
      </c>
      <c r="Y25">
        <v>0</v>
      </c>
      <c r="Z25">
        <v>3.8601507272727273</v>
      </c>
      <c r="AA25">
        <v>12.472575498312235</v>
      </c>
      <c r="AB25">
        <v>11.694826491409106</v>
      </c>
      <c r="AC25">
        <v>8.6021779664737394</v>
      </c>
      <c r="AD25">
        <v>5.4097780416420171</v>
      </c>
      <c r="AE25">
        <v>14.630828339303287</v>
      </c>
      <c r="AF25">
        <v>0</v>
      </c>
      <c r="AG25">
        <v>11.695549067781062</v>
      </c>
      <c r="AH25">
        <v>45.265855914690832</v>
      </c>
      <c r="AI25">
        <v>2.6376827614276808</v>
      </c>
      <c r="AJ25">
        <v>0</v>
      </c>
      <c r="AK25">
        <v>15.210087143802381</v>
      </c>
      <c r="AL25">
        <v>0</v>
      </c>
      <c r="AM25">
        <v>0</v>
      </c>
      <c r="AN25">
        <v>1.0331938472037594</v>
      </c>
      <c r="AO25">
        <v>2.6104550472000003</v>
      </c>
      <c r="AP25">
        <v>1.8956488410936205</v>
      </c>
      <c r="AQ25">
        <v>0</v>
      </c>
      <c r="AR25">
        <v>10.782548247282609</v>
      </c>
      <c r="AS25">
        <v>9.4404989085995972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423.4837456871017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4.8500172446802692</v>
      </c>
      <c r="L26">
        <v>71.702477539737387</v>
      </c>
      <c r="M26">
        <v>27.19871927660262</v>
      </c>
      <c r="N26">
        <v>16.780126017279574</v>
      </c>
      <c r="O26">
        <v>0</v>
      </c>
      <c r="P26">
        <v>34.620874538777606</v>
      </c>
      <c r="Q26">
        <v>3.5506954865085851</v>
      </c>
      <c r="R26">
        <v>7.0594341334452375</v>
      </c>
      <c r="S26">
        <v>4.2913287483221483</v>
      </c>
      <c r="T26">
        <v>0</v>
      </c>
      <c r="U26">
        <v>61.599443918717007</v>
      </c>
      <c r="V26">
        <v>3.0488448642533932</v>
      </c>
      <c r="W26">
        <v>7.2397482761982133</v>
      </c>
      <c r="X26">
        <v>24.300178799085018</v>
      </c>
      <c r="Y26">
        <v>0</v>
      </c>
      <c r="Z26">
        <v>3.8601507272727273</v>
      </c>
      <c r="AA26">
        <v>12.472575498312235</v>
      </c>
      <c r="AB26">
        <v>11.694826491409106</v>
      </c>
      <c r="AC26">
        <v>8.6021779664737394</v>
      </c>
      <c r="AD26">
        <v>2.7041070060181216</v>
      </c>
      <c r="AE26">
        <v>14.630828339303287</v>
      </c>
      <c r="AF26">
        <v>0</v>
      </c>
      <c r="AG26">
        <v>11.695549067781062</v>
      </c>
      <c r="AH26">
        <v>45.265855914690832</v>
      </c>
      <c r="AI26">
        <v>19.594214689460308</v>
      </c>
      <c r="AJ26">
        <v>0</v>
      </c>
      <c r="AK26">
        <v>15.210087143802381</v>
      </c>
      <c r="AL26">
        <v>0</v>
      </c>
      <c r="AM26">
        <v>0</v>
      </c>
      <c r="AN26">
        <v>1.0331938472037594</v>
      </c>
      <c r="AO26">
        <v>2.6104550472000003</v>
      </c>
      <c r="AP26">
        <v>1.8956488410936205</v>
      </c>
      <c r="AQ26">
        <v>0</v>
      </c>
      <c r="AR26">
        <v>10.782548247282609</v>
      </c>
      <c r="AS26">
        <v>9.4404989085995972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437.7346065795104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4.8500172446802692</v>
      </c>
      <c r="L27">
        <v>71.702477539737387</v>
      </c>
      <c r="M27">
        <v>27.19813196175404</v>
      </c>
      <c r="N27">
        <v>16.78571412368186</v>
      </c>
      <c r="O27">
        <v>0</v>
      </c>
      <c r="P27">
        <v>34.623619067283002</v>
      </c>
      <c r="Q27">
        <v>6.4609062774108326</v>
      </c>
      <c r="R27">
        <v>12.548565962003455</v>
      </c>
      <c r="S27">
        <v>7.2720652059509909</v>
      </c>
      <c r="T27">
        <v>0</v>
      </c>
      <c r="U27">
        <v>61.599443918717007</v>
      </c>
      <c r="V27">
        <v>5.7881999999999998</v>
      </c>
      <c r="W27">
        <v>13.115130989297079</v>
      </c>
      <c r="X27">
        <v>43.410003442505939</v>
      </c>
      <c r="Y27">
        <v>0</v>
      </c>
      <c r="Z27">
        <v>3.8601507272727273</v>
      </c>
      <c r="AA27">
        <v>12.472575498312235</v>
      </c>
      <c r="AB27">
        <v>11.694826491409106</v>
      </c>
      <c r="AC27">
        <v>8.6021779664737394</v>
      </c>
      <c r="AD27">
        <v>0</v>
      </c>
      <c r="AE27">
        <v>14.630828339303287</v>
      </c>
      <c r="AF27">
        <v>0</v>
      </c>
      <c r="AG27">
        <v>11.695549067781062</v>
      </c>
      <c r="AH27">
        <v>45.265855914690832</v>
      </c>
      <c r="AI27">
        <v>19.594214689460308</v>
      </c>
      <c r="AJ27">
        <v>0</v>
      </c>
      <c r="AK27">
        <v>15.210087143802381</v>
      </c>
      <c r="AL27">
        <v>0</v>
      </c>
      <c r="AM27">
        <v>0</v>
      </c>
      <c r="AN27">
        <v>1.0331938472037594</v>
      </c>
      <c r="AO27">
        <v>2.1753792060000006</v>
      </c>
      <c r="AP27">
        <v>3.6017326140016568</v>
      </c>
      <c r="AQ27">
        <v>0</v>
      </c>
      <c r="AR27">
        <v>10.782548247282609</v>
      </c>
      <c r="AS27">
        <v>9.4404989085995972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475.41389439461506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4.8500172446802692</v>
      </c>
      <c r="L28">
        <v>71.702477539737387</v>
      </c>
      <c r="M28">
        <v>27.19813196175404</v>
      </c>
      <c r="N28">
        <v>16.78571412368186</v>
      </c>
      <c r="O28">
        <v>0</v>
      </c>
      <c r="P28">
        <v>34.623619067283002</v>
      </c>
      <c r="Q28">
        <v>6.4609062774108326</v>
      </c>
      <c r="R28">
        <v>12.548565962003455</v>
      </c>
      <c r="S28">
        <v>7.8107284245385449</v>
      </c>
      <c r="T28">
        <v>0</v>
      </c>
      <c r="U28">
        <v>61.599443918717007</v>
      </c>
      <c r="V28">
        <v>5.7881999999999998</v>
      </c>
      <c r="W28">
        <v>13.115130989297079</v>
      </c>
      <c r="X28">
        <v>43.410003442505939</v>
      </c>
      <c r="Y28">
        <v>0</v>
      </c>
      <c r="Z28">
        <v>3.8601507272727273</v>
      </c>
      <c r="AA28">
        <v>12.472575498312235</v>
      </c>
      <c r="AB28">
        <v>11.694826491409106</v>
      </c>
      <c r="AC28">
        <v>8.6021779664737394</v>
      </c>
      <c r="AD28">
        <v>0</v>
      </c>
      <c r="AE28">
        <v>14.630828339303287</v>
      </c>
      <c r="AF28">
        <v>0</v>
      </c>
      <c r="AG28">
        <v>11.695549067781062</v>
      </c>
      <c r="AH28">
        <v>45.265855914690832</v>
      </c>
      <c r="AI28">
        <v>19.594214689460308</v>
      </c>
      <c r="AJ28">
        <v>0</v>
      </c>
      <c r="AK28">
        <v>15.210087143802381</v>
      </c>
      <c r="AL28">
        <v>0</v>
      </c>
      <c r="AM28">
        <v>0</v>
      </c>
      <c r="AN28">
        <v>1.0331938472037594</v>
      </c>
      <c r="AO28">
        <v>2.1753792060000006</v>
      </c>
      <c r="AP28">
        <v>3.6017326140016568</v>
      </c>
      <c r="AQ28">
        <v>0</v>
      </c>
      <c r="AR28">
        <v>10.782548247282609</v>
      </c>
      <c r="AS28">
        <v>9.4404989085995972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475.9525576132026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4.8500172446802692</v>
      </c>
      <c r="L29">
        <v>71.702477539737387</v>
      </c>
      <c r="M29">
        <v>27.19813196175404</v>
      </c>
      <c r="N29">
        <v>16.78571412368186</v>
      </c>
      <c r="O29">
        <v>0</v>
      </c>
      <c r="P29">
        <v>34.623619067283002</v>
      </c>
      <c r="Q29">
        <v>6.4609062774108326</v>
      </c>
      <c r="R29">
        <v>12.548565962003455</v>
      </c>
      <c r="S29">
        <v>7.8107284245385449</v>
      </c>
      <c r="T29">
        <v>0</v>
      </c>
      <c r="U29">
        <v>61.599443918717007</v>
      </c>
      <c r="V29">
        <v>5.7894114175684273</v>
      </c>
      <c r="W29">
        <v>13.115130989297079</v>
      </c>
      <c r="X29">
        <v>43.410003442505939</v>
      </c>
      <c r="Y29">
        <v>0</v>
      </c>
      <c r="Z29">
        <v>3.8601507272727273</v>
      </c>
      <c r="AA29">
        <v>12.472575498312235</v>
      </c>
      <c r="AB29">
        <v>11.694826491409106</v>
      </c>
      <c r="AC29">
        <v>8.6021779664737394</v>
      </c>
      <c r="AD29">
        <v>0</v>
      </c>
      <c r="AE29">
        <v>14.630828339303287</v>
      </c>
      <c r="AF29">
        <v>0</v>
      </c>
      <c r="AG29">
        <v>11.695549067781062</v>
      </c>
      <c r="AH29">
        <v>45.265855914690832</v>
      </c>
      <c r="AI29">
        <v>19.594214689460308</v>
      </c>
      <c r="AJ29">
        <v>0</v>
      </c>
      <c r="AK29">
        <v>15.210087143802381</v>
      </c>
      <c r="AL29">
        <v>0</v>
      </c>
      <c r="AM29">
        <v>0</v>
      </c>
      <c r="AN29">
        <v>1.0331938472037594</v>
      </c>
      <c r="AO29">
        <v>1.5662729056000004</v>
      </c>
      <c r="AP29">
        <v>3.6017326140016568</v>
      </c>
      <c r="AQ29">
        <v>0</v>
      </c>
      <c r="AR29">
        <v>10.782548247282609</v>
      </c>
      <c r="AS29">
        <v>9.4404989085995972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475.34466273037106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4.8500172446802692</v>
      </c>
      <c r="L30">
        <v>71.702477539737387</v>
      </c>
      <c r="M30">
        <v>27.19813196175404</v>
      </c>
      <c r="N30">
        <v>16.78571412368186</v>
      </c>
      <c r="O30">
        <v>0</v>
      </c>
      <c r="P30">
        <v>34.623619067283002</v>
      </c>
      <c r="Q30">
        <v>6.4609062774108326</v>
      </c>
      <c r="R30">
        <v>12.548565962003455</v>
      </c>
      <c r="S30">
        <v>7.8107284245385449</v>
      </c>
      <c r="T30">
        <v>0</v>
      </c>
      <c r="U30">
        <v>61.599443918717007</v>
      </c>
      <c r="V30">
        <v>5.7894114175684273</v>
      </c>
      <c r="W30">
        <v>13.115130989297079</v>
      </c>
      <c r="X30">
        <v>43.410003442505939</v>
      </c>
      <c r="Y30">
        <v>0</v>
      </c>
      <c r="Z30">
        <v>3.8601507272727273</v>
      </c>
      <c r="AA30">
        <v>12.472575498312235</v>
      </c>
      <c r="AB30">
        <v>11.694826491409106</v>
      </c>
      <c r="AC30">
        <v>8.6021779664737394</v>
      </c>
      <c r="AD30">
        <v>0</v>
      </c>
      <c r="AE30">
        <v>14.630828339303287</v>
      </c>
      <c r="AF30">
        <v>0</v>
      </c>
      <c r="AG30">
        <v>11.695549067781062</v>
      </c>
      <c r="AH30">
        <v>45.265855914690832</v>
      </c>
      <c r="AI30">
        <v>19.594214689460308</v>
      </c>
      <c r="AJ30">
        <v>0</v>
      </c>
      <c r="AK30">
        <v>15.210087143802381</v>
      </c>
      <c r="AL30">
        <v>0</v>
      </c>
      <c r="AM30">
        <v>0</v>
      </c>
      <c r="AN30">
        <v>1.0331938472037594</v>
      </c>
      <c r="AO30">
        <v>1.5662729056000004</v>
      </c>
      <c r="AP30">
        <v>1.8956488410936205</v>
      </c>
      <c r="AQ30">
        <v>0</v>
      </c>
      <c r="AR30">
        <v>10.782548247282609</v>
      </c>
      <c r="AS30">
        <v>9.4404989085995972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473.63857895746304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4.8500172446802692</v>
      </c>
      <c r="L31">
        <v>71.702477539737387</v>
      </c>
      <c r="M31">
        <v>27.19813196175404</v>
      </c>
      <c r="N31">
        <v>16.78571412368186</v>
      </c>
      <c r="O31">
        <v>0</v>
      </c>
      <c r="P31">
        <v>34.623619067283002</v>
      </c>
      <c r="Q31">
        <v>3.5506954865085851</v>
      </c>
      <c r="R31">
        <v>7.0594341334452375</v>
      </c>
      <c r="S31">
        <v>4.2913287483221483</v>
      </c>
      <c r="T31">
        <v>0</v>
      </c>
      <c r="U31">
        <v>61.599443918717007</v>
      </c>
      <c r="V31">
        <v>2.8932293492187502</v>
      </c>
      <c r="W31">
        <v>7.2410996222996511</v>
      </c>
      <c r="X31">
        <v>24.138796586924219</v>
      </c>
      <c r="Y31">
        <v>0</v>
      </c>
      <c r="Z31">
        <v>3.8601507272727273</v>
      </c>
      <c r="AA31">
        <v>12.472575498312235</v>
      </c>
      <c r="AB31">
        <v>11.694826491409106</v>
      </c>
      <c r="AC31">
        <v>8.6021779664737394</v>
      </c>
      <c r="AD31">
        <v>0</v>
      </c>
      <c r="AE31">
        <v>14.630828339303287</v>
      </c>
      <c r="AF31">
        <v>0</v>
      </c>
      <c r="AG31">
        <v>11.695549067781062</v>
      </c>
      <c r="AH31">
        <v>45.265855914690832</v>
      </c>
      <c r="AI31">
        <v>19.594214689460308</v>
      </c>
      <c r="AJ31">
        <v>0</v>
      </c>
      <c r="AK31">
        <v>15.210087143802381</v>
      </c>
      <c r="AL31">
        <v>0</v>
      </c>
      <c r="AM31">
        <v>0</v>
      </c>
      <c r="AN31">
        <v>1.0331938472037594</v>
      </c>
      <c r="AO31">
        <v>1.6532881352000004</v>
      </c>
      <c r="AP31">
        <v>1.8956488410936205</v>
      </c>
      <c r="AQ31">
        <v>0</v>
      </c>
      <c r="AR31">
        <v>10.782548247282609</v>
      </c>
      <c r="AS31">
        <v>9.4404989085995972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433.76543160045742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4.8500172446802692</v>
      </c>
      <c r="L32">
        <v>71.702477539737387</v>
      </c>
      <c r="M32">
        <v>27.19813196175404</v>
      </c>
      <c r="N32">
        <v>16.78571412368186</v>
      </c>
      <c r="O32">
        <v>0</v>
      </c>
      <c r="P32">
        <v>34.623619067283002</v>
      </c>
      <c r="Q32">
        <v>3.5506954865085851</v>
      </c>
      <c r="R32">
        <v>7.0594341334452375</v>
      </c>
      <c r="S32">
        <v>4.2913287483221483</v>
      </c>
      <c r="T32">
        <v>0</v>
      </c>
      <c r="U32">
        <v>61.599443918717007</v>
      </c>
      <c r="V32">
        <v>2.8932293492187502</v>
      </c>
      <c r="W32">
        <v>7.2410996222996511</v>
      </c>
      <c r="X32">
        <v>24.138796586924219</v>
      </c>
      <c r="Y32">
        <v>0</v>
      </c>
      <c r="Z32">
        <v>3.8601507272727273</v>
      </c>
      <c r="AA32">
        <v>12.472575498312235</v>
      </c>
      <c r="AB32">
        <v>11.694826491409106</v>
      </c>
      <c r="AC32">
        <v>8.6021779664737394</v>
      </c>
      <c r="AD32">
        <v>0</v>
      </c>
      <c r="AE32">
        <v>14.630828339303287</v>
      </c>
      <c r="AF32">
        <v>0</v>
      </c>
      <c r="AG32">
        <v>11.695549067781062</v>
      </c>
      <c r="AH32">
        <v>45.265855914690832</v>
      </c>
      <c r="AI32">
        <v>2.2608709749388329</v>
      </c>
      <c r="AJ32">
        <v>0</v>
      </c>
      <c r="AK32">
        <v>15.210087143802381</v>
      </c>
      <c r="AL32">
        <v>0</v>
      </c>
      <c r="AM32">
        <v>0</v>
      </c>
      <c r="AN32">
        <v>1.0331938472037594</v>
      </c>
      <c r="AO32">
        <v>1.6532881352000004</v>
      </c>
      <c r="AP32">
        <v>1.8956488410936205</v>
      </c>
      <c r="AQ32">
        <v>0</v>
      </c>
      <c r="AR32">
        <v>10.782548247282609</v>
      </c>
      <c r="AS32">
        <v>9.4404989085995972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416.43208788593591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4.8500172446802692</v>
      </c>
      <c r="L33">
        <v>71.702477539737387</v>
      </c>
      <c r="M33">
        <v>27.19813196175404</v>
      </c>
      <c r="N33">
        <v>16.78571412368186</v>
      </c>
      <c r="O33">
        <v>0</v>
      </c>
      <c r="P33">
        <v>34.623619067283002</v>
      </c>
      <c r="Q33">
        <v>3.5506954865085851</v>
      </c>
      <c r="R33">
        <v>7.0594341334452375</v>
      </c>
      <c r="S33">
        <v>4.2913287483221483</v>
      </c>
      <c r="T33">
        <v>0</v>
      </c>
      <c r="U33">
        <v>61.599443918717007</v>
      </c>
      <c r="V33">
        <v>2.8932293492187502</v>
      </c>
      <c r="W33">
        <v>7.2410996222996511</v>
      </c>
      <c r="X33">
        <v>24.138796586924219</v>
      </c>
      <c r="Y33">
        <v>0</v>
      </c>
      <c r="Z33">
        <v>3.8601507272727273</v>
      </c>
      <c r="AA33">
        <v>12.472575498312235</v>
      </c>
      <c r="AB33">
        <v>11.694826491409106</v>
      </c>
      <c r="AC33">
        <v>8.6021779664737394</v>
      </c>
      <c r="AD33">
        <v>0</v>
      </c>
      <c r="AE33">
        <v>14.630828339303287</v>
      </c>
      <c r="AF33">
        <v>0</v>
      </c>
      <c r="AG33">
        <v>11.695549067781062</v>
      </c>
      <c r="AH33">
        <v>45.265855914690832</v>
      </c>
      <c r="AI33">
        <v>1.0550731557722215</v>
      </c>
      <c r="AJ33">
        <v>0</v>
      </c>
      <c r="AK33">
        <v>15.210087143802381</v>
      </c>
      <c r="AL33">
        <v>0</v>
      </c>
      <c r="AM33">
        <v>0</v>
      </c>
      <c r="AN33">
        <v>1.0331938472037594</v>
      </c>
      <c r="AO33">
        <v>1.6532881352000004</v>
      </c>
      <c r="AP33">
        <v>3.6017326140016568</v>
      </c>
      <c r="AQ33">
        <v>0</v>
      </c>
      <c r="AR33">
        <v>10.782548247282609</v>
      </c>
      <c r="AS33">
        <v>9.4404989085995972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416.93237383967733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4.8500172446802692</v>
      </c>
      <c r="L34">
        <v>71.702477539737387</v>
      </c>
      <c r="M34">
        <v>27.19813196175404</v>
      </c>
      <c r="N34">
        <v>16.78571412368186</v>
      </c>
      <c r="O34">
        <v>0</v>
      </c>
      <c r="P34">
        <v>34.623619067283002</v>
      </c>
      <c r="Q34">
        <v>3.5506954865085851</v>
      </c>
      <c r="R34">
        <v>7.0594341334452375</v>
      </c>
      <c r="S34">
        <v>4.2913287483221483</v>
      </c>
      <c r="T34">
        <v>0</v>
      </c>
      <c r="U34">
        <v>61.599443918717007</v>
      </c>
      <c r="V34">
        <v>2.8932293492187502</v>
      </c>
      <c r="W34">
        <v>7.2410996222996511</v>
      </c>
      <c r="X34">
        <v>24.138796586924219</v>
      </c>
      <c r="Y34">
        <v>0</v>
      </c>
      <c r="Z34">
        <v>3.8601507272727273</v>
      </c>
      <c r="AA34">
        <v>12.472575498312235</v>
      </c>
      <c r="AB34">
        <v>11.694826491409106</v>
      </c>
      <c r="AC34">
        <v>8.6021779664737394</v>
      </c>
      <c r="AD34">
        <v>0</v>
      </c>
      <c r="AE34">
        <v>14.630828339303287</v>
      </c>
      <c r="AF34">
        <v>0</v>
      </c>
      <c r="AG34">
        <v>11.695549067781062</v>
      </c>
      <c r="AH34">
        <v>45.265855914690832</v>
      </c>
      <c r="AI34">
        <v>4.1449299073830721</v>
      </c>
      <c r="AJ34">
        <v>0</v>
      </c>
      <c r="AK34">
        <v>15.210087143802381</v>
      </c>
      <c r="AL34">
        <v>0</v>
      </c>
      <c r="AM34">
        <v>0</v>
      </c>
      <c r="AN34">
        <v>1.0331938472037594</v>
      </c>
      <c r="AO34">
        <v>1.9143338240000003</v>
      </c>
      <c r="AP34">
        <v>3.6017326140016568</v>
      </c>
      <c r="AQ34">
        <v>0</v>
      </c>
      <c r="AR34">
        <v>10.782548247282609</v>
      </c>
      <c r="AS34">
        <v>9.4404989085995972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420.28327628008816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4.8500172446802692</v>
      </c>
      <c r="L35">
        <v>71.702477539737387</v>
      </c>
      <c r="M35">
        <v>27.19813196175404</v>
      </c>
      <c r="N35">
        <v>16.78571412368186</v>
      </c>
      <c r="O35">
        <v>0</v>
      </c>
      <c r="P35">
        <v>34.623619067283002</v>
      </c>
      <c r="Q35">
        <v>3.5506954865085851</v>
      </c>
      <c r="R35">
        <v>7.0594341334452375</v>
      </c>
      <c r="S35">
        <v>4.2913287483221483</v>
      </c>
      <c r="T35">
        <v>0</v>
      </c>
      <c r="U35">
        <v>61.949410014609754</v>
      </c>
      <c r="V35">
        <v>2.8932293492187502</v>
      </c>
      <c r="W35">
        <v>7.2410996222996511</v>
      </c>
      <c r="X35">
        <v>24.139901725083124</v>
      </c>
      <c r="Y35">
        <v>0</v>
      </c>
      <c r="Z35">
        <v>3.8601507272727273</v>
      </c>
      <c r="AA35">
        <v>12.472575498312235</v>
      </c>
      <c r="AB35">
        <v>11.694826491409106</v>
      </c>
      <c r="AC35">
        <v>8.6021779664737394</v>
      </c>
      <c r="AD35">
        <v>0</v>
      </c>
      <c r="AE35">
        <v>14.630828339303287</v>
      </c>
      <c r="AF35">
        <v>0</v>
      </c>
      <c r="AG35">
        <v>11.695549067781062</v>
      </c>
      <c r="AH35">
        <v>45.265855914690832</v>
      </c>
      <c r="AI35">
        <v>4.5217419498776659</v>
      </c>
      <c r="AJ35">
        <v>0</v>
      </c>
      <c r="AK35">
        <v>15.210087143802381</v>
      </c>
      <c r="AL35">
        <v>0</v>
      </c>
      <c r="AM35">
        <v>0</v>
      </c>
      <c r="AN35">
        <v>1.0331938472037594</v>
      </c>
      <c r="AO35">
        <v>1.9143338240000003</v>
      </c>
      <c r="AP35">
        <v>3.6017326140016568</v>
      </c>
      <c r="AQ35">
        <v>0</v>
      </c>
      <c r="AR35">
        <v>10.782548247282609</v>
      </c>
      <c r="AS35">
        <v>9.4404989085995972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421.01115955663442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4.8500172446802692</v>
      </c>
      <c r="L36">
        <v>71.702477539737387</v>
      </c>
      <c r="M36">
        <v>27.19813196175404</v>
      </c>
      <c r="N36">
        <v>16.78571412368186</v>
      </c>
      <c r="O36">
        <v>0</v>
      </c>
      <c r="P36">
        <v>34.623619067283002</v>
      </c>
      <c r="Q36">
        <v>3.5506954865085851</v>
      </c>
      <c r="R36">
        <v>7.0594341334452375</v>
      </c>
      <c r="S36">
        <v>4.2913287483221483</v>
      </c>
      <c r="T36">
        <v>0</v>
      </c>
      <c r="U36">
        <v>61.969604087799198</v>
      </c>
      <c r="V36">
        <v>2.8932293492187502</v>
      </c>
      <c r="W36">
        <v>7.2410996222996511</v>
      </c>
      <c r="X36">
        <v>24.139901725083124</v>
      </c>
      <c r="Y36">
        <v>0</v>
      </c>
      <c r="Z36">
        <v>3.8601507272727273</v>
      </c>
      <c r="AA36">
        <v>12.472575498312235</v>
      </c>
      <c r="AB36">
        <v>11.694826491409106</v>
      </c>
      <c r="AC36">
        <v>8.6021779664737394</v>
      </c>
      <c r="AD36">
        <v>0</v>
      </c>
      <c r="AE36">
        <v>14.630828339303287</v>
      </c>
      <c r="AF36">
        <v>0</v>
      </c>
      <c r="AG36">
        <v>11.695549067781062</v>
      </c>
      <c r="AH36">
        <v>45.265855914690832</v>
      </c>
      <c r="AI36">
        <v>4.5217419498776659</v>
      </c>
      <c r="AJ36">
        <v>0</v>
      </c>
      <c r="AK36">
        <v>15.210087143802381</v>
      </c>
      <c r="AL36">
        <v>0</v>
      </c>
      <c r="AM36">
        <v>0</v>
      </c>
      <c r="AN36">
        <v>1.0331938472037594</v>
      </c>
      <c r="AO36">
        <v>1.9143338240000003</v>
      </c>
      <c r="AP36">
        <v>2.085213602485501</v>
      </c>
      <c r="AQ36">
        <v>0</v>
      </c>
      <c r="AR36">
        <v>10.782548247282609</v>
      </c>
      <c r="AS36">
        <v>9.4404989085995972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419.51483461830765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4.8500172446802692</v>
      </c>
      <c r="L37">
        <v>71.702477539737387</v>
      </c>
      <c r="M37">
        <v>27.19813196175404</v>
      </c>
      <c r="N37">
        <v>16.78571412368186</v>
      </c>
      <c r="O37">
        <v>0</v>
      </c>
      <c r="P37">
        <v>34.623619067283002</v>
      </c>
      <c r="Q37">
        <v>3.5506954865085851</v>
      </c>
      <c r="R37">
        <v>7.0594341334452375</v>
      </c>
      <c r="S37">
        <v>4.2913287483221483</v>
      </c>
      <c r="T37">
        <v>0</v>
      </c>
      <c r="U37">
        <v>61.969604087799198</v>
      </c>
      <c r="V37">
        <v>2.8932293492187502</v>
      </c>
      <c r="W37">
        <v>13.115130989297079</v>
      </c>
      <c r="X37">
        <v>43.411279952588025</v>
      </c>
      <c r="Y37">
        <v>0</v>
      </c>
      <c r="Z37">
        <v>3.8601507272727273</v>
      </c>
      <c r="AA37">
        <v>12.472575498312235</v>
      </c>
      <c r="AB37">
        <v>11.694826491409106</v>
      </c>
      <c r="AC37">
        <v>8.6021779664737394</v>
      </c>
      <c r="AD37">
        <v>0</v>
      </c>
      <c r="AE37">
        <v>14.630828339303287</v>
      </c>
      <c r="AF37">
        <v>0</v>
      </c>
      <c r="AG37">
        <v>11.695549067781062</v>
      </c>
      <c r="AH37">
        <v>45.265855914690832</v>
      </c>
      <c r="AI37">
        <v>4.5217419498776659</v>
      </c>
      <c r="AJ37">
        <v>0</v>
      </c>
      <c r="AK37">
        <v>15.210087143802381</v>
      </c>
      <c r="AL37">
        <v>0</v>
      </c>
      <c r="AM37">
        <v>0</v>
      </c>
      <c r="AN37">
        <v>1.0331938472037594</v>
      </c>
      <c r="AO37">
        <v>1.9143338240000003</v>
      </c>
      <c r="AP37">
        <v>2.085213602485501</v>
      </c>
      <c r="AQ37">
        <v>0</v>
      </c>
      <c r="AR37">
        <v>12.252895875000002</v>
      </c>
      <c r="AS37">
        <v>9.4404989085995972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446.13059184052736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4.8500172446802692</v>
      </c>
      <c r="L38">
        <v>71.702477539737387</v>
      </c>
      <c r="M38">
        <v>27.19813196175404</v>
      </c>
      <c r="N38">
        <v>16.78571412368186</v>
      </c>
      <c r="O38">
        <v>0</v>
      </c>
      <c r="P38">
        <v>34.623619067283002</v>
      </c>
      <c r="Q38">
        <v>3.5506954865085851</v>
      </c>
      <c r="R38">
        <v>7.0594341334452375</v>
      </c>
      <c r="S38">
        <v>4.2913287483221483</v>
      </c>
      <c r="T38">
        <v>0</v>
      </c>
      <c r="U38">
        <v>61.969604087799198</v>
      </c>
      <c r="V38">
        <v>2.8932293492187502</v>
      </c>
      <c r="W38">
        <v>13.115130989297079</v>
      </c>
      <c r="X38">
        <v>43.411279952588025</v>
      </c>
      <c r="Y38">
        <v>0</v>
      </c>
      <c r="Z38">
        <v>3.8601507272727273</v>
      </c>
      <c r="AA38">
        <v>12.472575498312235</v>
      </c>
      <c r="AB38">
        <v>11.694826491409106</v>
      </c>
      <c r="AC38">
        <v>8.6021779664737394</v>
      </c>
      <c r="AD38">
        <v>0</v>
      </c>
      <c r="AE38">
        <v>14.630828339303287</v>
      </c>
      <c r="AF38">
        <v>0</v>
      </c>
      <c r="AG38">
        <v>11.695549067781062</v>
      </c>
      <c r="AH38">
        <v>45.265855914690832</v>
      </c>
      <c r="AI38">
        <v>4.5217419498776659</v>
      </c>
      <c r="AJ38">
        <v>0</v>
      </c>
      <c r="AK38">
        <v>15.210087143802381</v>
      </c>
      <c r="AL38">
        <v>0</v>
      </c>
      <c r="AM38">
        <v>0</v>
      </c>
      <c r="AN38">
        <v>1.0331938472037594</v>
      </c>
      <c r="AO38">
        <v>1.9143338240000003</v>
      </c>
      <c r="AP38">
        <v>3.6017326140016568</v>
      </c>
      <c r="AQ38">
        <v>0</v>
      </c>
      <c r="AR38">
        <v>12.252895875000002</v>
      </c>
      <c r="AS38">
        <v>9.4404989085995972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447.64711085204351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4.8500172446802692</v>
      </c>
      <c r="L39">
        <v>71.702477539737387</v>
      </c>
      <c r="M39">
        <v>27.197850142693127</v>
      </c>
      <c r="N39">
        <v>16.78571412368186</v>
      </c>
      <c r="O39">
        <v>0</v>
      </c>
      <c r="P39">
        <v>34.623619067283002</v>
      </c>
      <c r="Q39">
        <v>3.5506954865085851</v>
      </c>
      <c r="R39">
        <v>7.0594341334452375</v>
      </c>
      <c r="S39">
        <v>4.2913287483221483</v>
      </c>
      <c r="T39">
        <v>0</v>
      </c>
      <c r="U39">
        <v>61.969604087799198</v>
      </c>
      <c r="V39">
        <v>2.8932293492187502</v>
      </c>
      <c r="W39">
        <v>13.115130989297079</v>
      </c>
      <c r="X39">
        <v>43.411725921328518</v>
      </c>
      <c r="Y39">
        <v>0</v>
      </c>
      <c r="Z39">
        <v>3.8601507272727273</v>
      </c>
      <c r="AA39">
        <v>12.472575498312235</v>
      </c>
      <c r="AB39">
        <v>11.694826491409106</v>
      </c>
      <c r="AC39">
        <v>8.6021779664737394</v>
      </c>
      <c r="AD39">
        <v>0</v>
      </c>
      <c r="AE39">
        <v>14.630828339303287</v>
      </c>
      <c r="AF39">
        <v>0</v>
      </c>
      <c r="AG39">
        <v>11.695549067781062</v>
      </c>
      <c r="AH39">
        <v>45.265855914690832</v>
      </c>
      <c r="AI39">
        <v>4.5217419498776659</v>
      </c>
      <c r="AJ39">
        <v>0</v>
      </c>
      <c r="AK39">
        <v>15.210087143802381</v>
      </c>
      <c r="AL39">
        <v>0</v>
      </c>
      <c r="AM39">
        <v>0</v>
      </c>
      <c r="AN39">
        <v>1.0331938472037594</v>
      </c>
      <c r="AO39">
        <v>1.9143338240000003</v>
      </c>
      <c r="AP39">
        <v>3.6017326140016568</v>
      </c>
      <c r="AQ39">
        <v>0</v>
      </c>
      <c r="AR39">
        <v>12.252895875000002</v>
      </c>
      <c r="AS39">
        <v>9.4404989085995972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447.64727500172307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4.8500172446802692</v>
      </c>
      <c r="L40">
        <v>71.702477539737387</v>
      </c>
      <c r="M40">
        <v>27.197850142693127</v>
      </c>
      <c r="N40">
        <v>16.78571412368186</v>
      </c>
      <c r="O40">
        <v>0</v>
      </c>
      <c r="P40">
        <v>34.623619067283002</v>
      </c>
      <c r="Q40">
        <v>3.5506954865085851</v>
      </c>
      <c r="R40">
        <v>7.0594341334452375</v>
      </c>
      <c r="S40">
        <v>4.2913287483221483</v>
      </c>
      <c r="T40">
        <v>0</v>
      </c>
      <c r="U40">
        <v>61.969604087799198</v>
      </c>
      <c r="V40">
        <v>2.8932293492187502</v>
      </c>
      <c r="W40">
        <v>13.115130989297079</v>
      </c>
      <c r="X40">
        <v>43.411725921328518</v>
      </c>
      <c r="Y40">
        <v>0</v>
      </c>
      <c r="Z40">
        <v>3.8601507272727273</v>
      </c>
      <c r="AA40">
        <v>12.472575498312235</v>
      </c>
      <c r="AB40">
        <v>11.694826491409106</v>
      </c>
      <c r="AC40">
        <v>8.6021779664737394</v>
      </c>
      <c r="AD40">
        <v>0</v>
      </c>
      <c r="AE40">
        <v>14.630828339303287</v>
      </c>
      <c r="AF40">
        <v>0</v>
      </c>
      <c r="AG40">
        <v>11.695549067781062</v>
      </c>
      <c r="AH40">
        <v>45.265855914690832</v>
      </c>
      <c r="AI40">
        <v>4.5217419498776659</v>
      </c>
      <c r="AJ40">
        <v>0</v>
      </c>
      <c r="AK40">
        <v>15.210087143802381</v>
      </c>
      <c r="AL40">
        <v>0</v>
      </c>
      <c r="AM40">
        <v>0</v>
      </c>
      <c r="AN40">
        <v>1.0331938472037594</v>
      </c>
      <c r="AO40">
        <v>1.9143338240000003</v>
      </c>
      <c r="AP40">
        <v>3.6017326140016568</v>
      </c>
      <c r="AQ40">
        <v>0</v>
      </c>
      <c r="AR40">
        <v>12.252895875000002</v>
      </c>
      <c r="AS40">
        <v>9.4404989085995972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447.64727500172307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4.8500172446802692</v>
      </c>
      <c r="L41">
        <v>71.702477539737387</v>
      </c>
      <c r="M41">
        <v>27.197850142693127</v>
      </c>
      <c r="N41">
        <v>16.78571412368186</v>
      </c>
      <c r="O41">
        <v>0</v>
      </c>
      <c r="P41">
        <v>34.623619067283002</v>
      </c>
      <c r="Q41">
        <v>3.5506954865085851</v>
      </c>
      <c r="R41">
        <v>7.0594341334452375</v>
      </c>
      <c r="S41">
        <v>4.2913287483221483</v>
      </c>
      <c r="T41">
        <v>0</v>
      </c>
      <c r="U41">
        <v>61.969604087799198</v>
      </c>
      <c r="V41">
        <v>2.8932293492187502</v>
      </c>
      <c r="W41">
        <v>13.115130989297079</v>
      </c>
      <c r="X41">
        <v>43.411725921328518</v>
      </c>
      <c r="Y41">
        <v>0</v>
      </c>
      <c r="Z41">
        <v>3.8601507272727273</v>
      </c>
      <c r="AA41">
        <v>12.472575498312235</v>
      </c>
      <c r="AB41">
        <v>11.694826491409106</v>
      </c>
      <c r="AC41">
        <v>8.6021779664737394</v>
      </c>
      <c r="AD41">
        <v>0</v>
      </c>
      <c r="AE41">
        <v>14.630828339303287</v>
      </c>
      <c r="AF41">
        <v>0</v>
      </c>
      <c r="AG41">
        <v>11.695549067781062</v>
      </c>
      <c r="AH41">
        <v>45.265855914690832</v>
      </c>
      <c r="AI41">
        <v>4.5217419498776659</v>
      </c>
      <c r="AJ41">
        <v>0</v>
      </c>
      <c r="AK41">
        <v>15.210087143802381</v>
      </c>
      <c r="AL41">
        <v>0</v>
      </c>
      <c r="AM41">
        <v>0</v>
      </c>
      <c r="AN41">
        <v>1.0331938472037594</v>
      </c>
      <c r="AO41">
        <v>2.0013487468000006</v>
      </c>
      <c r="AP41">
        <v>2.085213602485501</v>
      </c>
      <c r="AQ41">
        <v>0</v>
      </c>
      <c r="AR41">
        <v>12.252895875000002</v>
      </c>
      <c r="AS41">
        <v>9.4404989085995972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446.21777091300692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4.8500172446802692</v>
      </c>
      <c r="L42">
        <v>71.702477539737387</v>
      </c>
      <c r="M42">
        <v>27.197850142693127</v>
      </c>
      <c r="N42">
        <v>16.78571412368186</v>
      </c>
      <c r="O42">
        <v>0</v>
      </c>
      <c r="P42">
        <v>34.623619067283002</v>
      </c>
      <c r="Q42">
        <v>3.5506954865085851</v>
      </c>
      <c r="R42">
        <v>7.0594341334452375</v>
      </c>
      <c r="S42">
        <v>4.2913287483221483</v>
      </c>
      <c r="T42">
        <v>0</v>
      </c>
      <c r="U42">
        <v>61.969604087799198</v>
      </c>
      <c r="V42">
        <v>2.8932293492187502</v>
      </c>
      <c r="W42">
        <v>13.115130989297079</v>
      </c>
      <c r="X42">
        <v>43.411725921328518</v>
      </c>
      <c r="Y42">
        <v>0</v>
      </c>
      <c r="Z42">
        <v>3.8601507272727273</v>
      </c>
      <c r="AA42">
        <v>12.472575498312235</v>
      </c>
      <c r="AB42">
        <v>11.694826491409106</v>
      </c>
      <c r="AC42">
        <v>8.6021779664737394</v>
      </c>
      <c r="AD42">
        <v>0</v>
      </c>
      <c r="AE42">
        <v>14.630828339303287</v>
      </c>
      <c r="AF42">
        <v>0</v>
      </c>
      <c r="AG42">
        <v>11.695549067781062</v>
      </c>
      <c r="AH42">
        <v>45.265855914690832</v>
      </c>
      <c r="AI42">
        <v>4.5217419498776659</v>
      </c>
      <c r="AJ42">
        <v>0</v>
      </c>
      <c r="AK42">
        <v>15.210087143802381</v>
      </c>
      <c r="AL42">
        <v>0</v>
      </c>
      <c r="AM42">
        <v>0</v>
      </c>
      <c r="AN42">
        <v>1.0331938472037594</v>
      </c>
      <c r="AO42">
        <v>2.0013487468000006</v>
      </c>
      <c r="AP42">
        <v>3.0330380230323111</v>
      </c>
      <c r="AQ42">
        <v>0</v>
      </c>
      <c r="AR42">
        <v>12.252895875000002</v>
      </c>
      <c r="AS42">
        <v>9.4404989085995972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447.16559533355371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4.8500172446802692</v>
      </c>
      <c r="L43">
        <v>71.702477539737387</v>
      </c>
      <c r="M43">
        <v>27.197850142693127</v>
      </c>
      <c r="N43">
        <v>18.238162668438537</v>
      </c>
      <c r="O43">
        <v>0</v>
      </c>
      <c r="P43">
        <v>34.619715194914463</v>
      </c>
      <c r="Q43">
        <v>3.5506954865085851</v>
      </c>
      <c r="R43">
        <v>7.0594341334452375</v>
      </c>
      <c r="S43">
        <v>4.2913287483221483</v>
      </c>
      <c r="T43">
        <v>0</v>
      </c>
      <c r="U43">
        <v>61.969604087799198</v>
      </c>
      <c r="V43">
        <v>2.8932293492187502</v>
      </c>
      <c r="W43">
        <v>13.115130989297079</v>
      </c>
      <c r="X43">
        <v>43.411725921328518</v>
      </c>
      <c r="Y43">
        <v>0</v>
      </c>
      <c r="Z43">
        <v>3.8601507272727273</v>
      </c>
      <c r="AA43">
        <v>12.472575498312235</v>
      </c>
      <c r="AB43">
        <v>11.694826491409106</v>
      </c>
      <c r="AC43">
        <v>8.6021779664737394</v>
      </c>
      <c r="AD43">
        <v>0</v>
      </c>
      <c r="AE43">
        <v>14.630828339303287</v>
      </c>
      <c r="AF43">
        <v>0</v>
      </c>
      <c r="AG43">
        <v>11.695549067781062</v>
      </c>
      <c r="AH43">
        <v>45.265855914690832</v>
      </c>
      <c r="AI43">
        <v>4.5217419498776659</v>
      </c>
      <c r="AJ43">
        <v>0</v>
      </c>
      <c r="AK43">
        <v>15.210087143802381</v>
      </c>
      <c r="AL43">
        <v>0</v>
      </c>
      <c r="AM43">
        <v>0</v>
      </c>
      <c r="AN43">
        <v>1.0331938472037594</v>
      </c>
      <c r="AO43">
        <v>1.7403033648000004</v>
      </c>
      <c r="AP43">
        <v>3.0330380230323111</v>
      </c>
      <c r="AQ43">
        <v>0</v>
      </c>
      <c r="AR43">
        <v>14.376731098641303</v>
      </c>
      <c r="AS43">
        <v>9.4404989085995972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450.47692984758322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4.8500172446802692</v>
      </c>
      <c r="L44">
        <v>71.702477539737387</v>
      </c>
      <c r="M44">
        <v>27.197850142693127</v>
      </c>
      <c r="N44">
        <v>18.612247712007086</v>
      </c>
      <c r="O44">
        <v>0</v>
      </c>
      <c r="P44">
        <v>34.619715194914463</v>
      </c>
      <c r="Q44">
        <v>3.5506954865085851</v>
      </c>
      <c r="R44">
        <v>7.0594341334452375</v>
      </c>
      <c r="S44">
        <v>4.2913287483221483</v>
      </c>
      <c r="T44">
        <v>0</v>
      </c>
      <c r="U44">
        <v>61.969604087799198</v>
      </c>
      <c r="V44">
        <v>2.8932293492187502</v>
      </c>
      <c r="W44">
        <v>13.115130989297079</v>
      </c>
      <c r="X44">
        <v>43.411725921328518</v>
      </c>
      <c r="Y44">
        <v>0</v>
      </c>
      <c r="Z44">
        <v>3.8601507272727273</v>
      </c>
      <c r="AA44">
        <v>12.472575498312235</v>
      </c>
      <c r="AB44">
        <v>11.694826491409106</v>
      </c>
      <c r="AC44">
        <v>8.6021779664737394</v>
      </c>
      <c r="AD44">
        <v>0</v>
      </c>
      <c r="AE44">
        <v>14.630828339303287</v>
      </c>
      <c r="AF44">
        <v>0</v>
      </c>
      <c r="AG44">
        <v>11.695549067781062</v>
      </c>
      <c r="AH44">
        <v>45.265855914690832</v>
      </c>
      <c r="AI44">
        <v>4.5217419498776659</v>
      </c>
      <c r="AJ44">
        <v>0</v>
      </c>
      <c r="AK44">
        <v>15.210087143802381</v>
      </c>
      <c r="AL44">
        <v>0</v>
      </c>
      <c r="AM44">
        <v>0</v>
      </c>
      <c r="AN44">
        <v>1.0331938472037594</v>
      </c>
      <c r="AO44">
        <v>1.7403033648000004</v>
      </c>
      <c r="AP44">
        <v>3.0330380230323111</v>
      </c>
      <c r="AQ44">
        <v>0</v>
      </c>
      <c r="AR44">
        <v>14.376731098641303</v>
      </c>
      <c r="AS44">
        <v>9.4404989085995972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450.85101489115181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4.8500172446802692</v>
      </c>
      <c r="L45">
        <v>71.702477539737387</v>
      </c>
      <c r="M45">
        <v>27.197850142693127</v>
      </c>
      <c r="N45">
        <v>24.236919544547781</v>
      </c>
      <c r="O45">
        <v>0</v>
      </c>
      <c r="P45">
        <v>34.623619067283002</v>
      </c>
      <c r="Q45">
        <v>3.5506954865085851</v>
      </c>
      <c r="R45">
        <v>7.1497514053614957</v>
      </c>
      <c r="S45">
        <v>4.2913287483221483</v>
      </c>
      <c r="T45">
        <v>0</v>
      </c>
      <c r="U45">
        <v>61.969604087799198</v>
      </c>
      <c r="V45">
        <v>2.8932293492187502</v>
      </c>
      <c r="W45">
        <v>13.115130989297079</v>
      </c>
      <c r="X45">
        <v>43.411725921328518</v>
      </c>
      <c r="Y45">
        <v>0</v>
      </c>
      <c r="Z45">
        <v>3.8601507272727273</v>
      </c>
      <c r="AA45">
        <v>12.472575498312235</v>
      </c>
      <c r="AB45">
        <v>11.694826491409106</v>
      </c>
      <c r="AC45">
        <v>8.6021779664737394</v>
      </c>
      <c r="AD45">
        <v>0</v>
      </c>
      <c r="AE45">
        <v>14.630828339303287</v>
      </c>
      <c r="AF45">
        <v>0</v>
      </c>
      <c r="AG45">
        <v>11.695549067781062</v>
      </c>
      <c r="AH45">
        <v>45.265855914690832</v>
      </c>
      <c r="AI45">
        <v>4.5217419498776659</v>
      </c>
      <c r="AJ45">
        <v>0</v>
      </c>
      <c r="AK45">
        <v>15.210087143802381</v>
      </c>
      <c r="AL45">
        <v>0</v>
      </c>
      <c r="AM45">
        <v>0</v>
      </c>
      <c r="AN45">
        <v>1.0331938472037594</v>
      </c>
      <c r="AO45">
        <v>2.2188868208000003</v>
      </c>
      <c r="AP45">
        <v>3.0330380230323111</v>
      </c>
      <c r="AQ45">
        <v>0</v>
      </c>
      <c r="AR45">
        <v>14.376731098641303</v>
      </c>
      <c r="AS45">
        <v>9.4404989085995972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457.04849132397726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4.8500172446802692</v>
      </c>
      <c r="L46">
        <v>71.702477539737387</v>
      </c>
      <c r="M46">
        <v>27.197850142693127</v>
      </c>
      <c r="N46">
        <v>26.100017148930689</v>
      </c>
      <c r="O46">
        <v>0</v>
      </c>
      <c r="P46">
        <v>34.623619067283002</v>
      </c>
      <c r="Q46">
        <v>3.5506954865085851</v>
      </c>
      <c r="R46">
        <v>7.1497514053614957</v>
      </c>
      <c r="S46">
        <v>4.2913287483221483</v>
      </c>
      <c r="T46">
        <v>0</v>
      </c>
      <c r="U46">
        <v>61.969604087799198</v>
      </c>
      <c r="V46">
        <v>2.8932293492187502</v>
      </c>
      <c r="W46">
        <v>13.115130989297079</v>
      </c>
      <c r="X46">
        <v>43.411725921328518</v>
      </c>
      <c r="Y46">
        <v>0</v>
      </c>
      <c r="Z46">
        <v>3.8601507272727273</v>
      </c>
      <c r="AA46">
        <v>12.472575498312235</v>
      </c>
      <c r="AB46">
        <v>11.694826491409106</v>
      </c>
      <c r="AC46">
        <v>8.6021779664737394</v>
      </c>
      <c r="AD46">
        <v>0</v>
      </c>
      <c r="AE46">
        <v>14.630828339303287</v>
      </c>
      <c r="AF46">
        <v>0</v>
      </c>
      <c r="AG46">
        <v>11.695549067781062</v>
      </c>
      <c r="AH46">
        <v>45.265855914690832</v>
      </c>
      <c r="AI46">
        <v>4.5217419498776659</v>
      </c>
      <c r="AJ46">
        <v>0</v>
      </c>
      <c r="AK46">
        <v>15.210087143802381</v>
      </c>
      <c r="AL46">
        <v>0</v>
      </c>
      <c r="AM46">
        <v>0</v>
      </c>
      <c r="AN46">
        <v>1.0331938472037594</v>
      </c>
      <c r="AO46">
        <v>2.2188868208000003</v>
      </c>
      <c r="AP46">
        <v>3.0330380230323111</v>
      </c>
      <c r="AQ46">
        <v>0</v>
      </c>
      <c r="AR46">
        <v>14.376731098641303</v>
      </c>
      <c r="AS46">
        <v>9.4404989085995972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458.91158892836017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4.8500172446802692</v>
      </c>
      <c r="L47">
        <v>71.702477539737387</v>
      </c>
      <c r="M47">
        <v>27.19813196175404</v>
      </c>
      <c r="N47">
        <v>27.97090402928556</v>
      </c>
      <c r="O47">
        <v>0</v>
      </c>
      <c r="P47">
        <v>34.623619067283002</v>
      </c>
      <c r="Q47">
        <v>3.5506954865085851</v>
      </c>
      <c r="R47">
        <v>7.1497514053614957</v>
      </c>
      <c r="S47">
        <v>4.2913287483221483</v>
      </c>
      <c r="T47">
        <v>0</v>
      </c>
      <c r="U47">
        <v>61.969604087799198</v>
      </c>
      <c r="V47">
        <v>2.8932293492187502</v>
      </c>
      <c r="W47">
        <v>13.115130989297079</v>
      </c>
      <c r="X47">
        <v>43.411725921328518</v>
      </c>
      <c r="Y47">
        <v>0</v>
      </c>
      <c r="Z47">
        <v>3.8601507272727273</v>
      </c>
      <c r="AA47">
        <v>12.472575498312235</v>
      </c>
      <c r="AB47">
        <v>11.694826491409106</v>
      </c>
      <c r="AC47">
        <v>8.6021779664737394</v>
      </c>
      <c r="AD47">
        <v>0</v>
      </c>
      <c r="AE47">
        <v>14.630828339303287</v>
      </c>
      <c r="AF47">
        <v>0</v>
      </c>
      <c r="AG47">
        <v>11.695549067781062</v>
      </c>
      <c r="AH47">
        <v>45.265855914690832</v>
      </c>
      <c r="AI47">
        <v>4.1449299073830721</v>
      </c>
      <c r="AJ47">
        <v>0</v>
      </c>
      <c r="AK47">
        <v>15.210087143802381</v>
      </c>
      <c r="AL47">
        <v>0</v>
      </c>
      <c r="AM47">
        <v>0</v>
      </c>
      <c r="AN47">
        <v>1.0331938472037594</v>
      </c>
      <c r="AO47">
        <v>1.9143338240000003</v>
      </c>
      <c r="AP47">
        <v>3.1846898321458159</v>
      </c>
      <c r="AQ47">
        <v>0</v>
      </c>
      <c r="AR47">
        <v>14.376731098641303</v>
      </c>
      <c r="AS47">
        <v>9.4404989085995972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460.25304439759486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4.8500172446802692</v>
      </c>
      <c r="L48">
        <v>71.702477539737387</v>
      </c>
      <c r="M48">
        <v>27.219258831796225</v>
      </c>
      <c r="N48">
        <v>27.97090402928556</v>
      </c>
      <c r="O48">
        <v>0</v>
      </c>
      <c r="P48">
        <v>34.623619067283002</v>
      </c>
      <c r="Q48">
        <v>3.5506954865085851</v>
      </c>
      <c r="R48">
        <v>7.1497514053614957</v>
      </c>
      <c r="S48">
        <v>4.2913287483221483</v>
      </c>
      <c r="T48">
        <v>0</v>
      </c>
      <c r="U48">
        <v>61.969604087799198</v>
      </c>
      <c r="V48">
        <v>2.8932293492187502</v>
      </c>
      <c r="W48">
        <v>13.115130989297079</v>
      </c>
      <c r="X48">
        <v>43.411725921328518</v>
      </c>
      <c r="Y48">
        <v>0</v>
      </c>
      <c r="Z48">
        <v>3.8601507272727273</v>
      </c>
      <c r="AA48">
        <v>12.472575498312235</v>
      </c>
      <c r="AB48">
        <v>11.694826491409106</v>
      </c>
      <c r="AC48">
        <v>8.6021779664737394</v>
      </c>
      <c r="AD48">
        <v>0</v>
      </c>
      <c r="AE48">
        <v>14.630828339303287</v>
      </c>
      <c r="AF48">
        <v>0</v>
      </c>
      <c r="AG48">
        <v>11.695549067781062</v>
      </c>
      <c r="AH48">
        <v>45.265855914690832</v>
      </c>
      <c r="AI48">
        <v>4.1449299073830721</v>
      </c>
      <c r="AJ48">
        <v>0</v>
      </c>
      <c r="AK48">
        <v>15.210087143802381</v>
      </c>
      <c r="AL48">
        <v>0</v>
      </c>
      <c r="AM48">
        <v>0</v>
      </c>
      <c r="AN48">
        <v>1.0331938472037594</v>
      </c>
      <c r="AO48">
        <v>1.9143338240000003</v>
      </c>
      <c r="AP48">
        <v>3.1846898321458159</v>
      </c>
      <c r="AQ48">
        <v>0</v>
      </c>
      <c r="AR48">
        <v>14.376731098641303</v>
      </c>
      <c r="AS48">
        <v>9.4404989085995972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460.27417126763703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4.8500172446802692</v>
      </c>
      <c r="L49">
        <v>71.702477539737387</v>
      </c>
      <c r="M49">
        <v>27.219258831796225</v>
      </c>
      <c r="N49">
        <v>29.829746217015284</v>
      </c>
      <c r="O49">
        <v>0</v>
      </c>
      <c r="P49">
        <v>34.623619067283002</v>
      </c>
      <c r="Q49">
        <v>3.5506954865085851</v>
      </c>
      <c r="R49">
        <v>7.1497514053614957</v>
      </c>
      <c r="S49">
        <v>4.2913287483221483</v>
      </c>
      <c r="T49">
        <v>0</v>
      </c>
      <c r="U49">
        <v>61.969604087799198</v>
      </c>
      <c r="V49">
        <v>3.0488448642533932</v>
      </c>
      <c r="W49">
        <v>13.115130989297079</v>
      </c>
      <c r="X49">
        <v>43.411725921328518</v>
      </c>
      <c r="Y49">
        <v>0</v>
      </c>
      <c r="Z49">
        <v>3.8601507272727273</v>
      </c>
      <c r="AA49">
        <v>12.472575498312235</v>
      </c>
      <c r="AB49">
        <v>11.694826491409106</v>
      </c>
      <c r="AC49">
        <v>8.6021779664737394</v>
      </c>
      <c r="AD49">
        <v>0</v>
      </c>
      <c r="AE49">
        <v>14.630828339303287</v>
      </c>
      <c r="AF49">
        <v>0</v>
      </c>
      <c r="AG49">
        <v>11.695549067781062</v>
      </c>
      <c r="AH49">
        <v>45.265855914690832</v>
      </c>
      <c r="AI49">
        <v>4.1449299073830721</v>
      </c>
      <c r="AJ49">
        <v>0</v>
      </c>
      <c r="AK49">
        <v>15.210087143802381</v>
      </c>
      <c r="AL49">
        <v>0</v>
      </c>
      <c r="AM49">
        <v>0</v>
      </c>
      <c r="AN49">
        <v>1.0331938472037594</v>
      </c>
      <c r="AO49">
        <v>1.9143338240000003</v>
      </c>
      <c r="AP49">
        <v>3.1846898321458159</v>
      </c>
      <c r="AQ49">
        <v>0</v>
      </c>
      <c r="AR49">
        <v>9.1488287972826097</v>
      </c>
      <c r="AS49">
        <v>9.4404989085995972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457.06072666904271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4.8500172446802692</v>
      </c>
      <c r="L50">
        <v>71.702477539737387</v>
      </c>
      <c r="M50">
        <v>27.219258831796225</v>
      </c>
      <c r="N50">
        <v>31.698588410940751</v>
      </c>
      <c r="O50">
        <v>0</v>
      </c>
      <c r="P50">
        <v>34.623619067283002</v>
      </c>
      <c r="Q50">
        <v>3.5506954865085851</v>
      </c>
      <c r="R50">
        <v>7.1497514053614957</v>
      </c>
      <c r="S50">
        <v>4.2913287483221483</v>
      </c>
      <c r="T50">
        <v>0</v>
      </c>
      <c r="U50">
        <v>61.969604087799198</v>
      </c>
      <c r="V50">
        <v>3.0488448642533932</v>
      </c>
      <c r="W50">
        <v>13.113248453373016</v>
      </c>
      <c r="X50">
        <v>43.408153528804455</v>
      </c>
      <c r="Y50">
        <v>0</v>
      </c>
      <c r="Z50">
        <v>3.8601507272727273</v>
      </c>
      <c r="AA50">
        <v>12.472575498312235</v>
      </c>
      <c r="AB50">
        <v>11.694826491409106</v>
      </c>
      <c r="AC50">
        <v>8.6021779664737394</v>
      </c>
      <c r="AD50">
        <v>0</v>
      </c>
      <c r="AE50">
        <v>14.630828339303287</v>
      </c>
      <c r="AF50">
        <v>0</v>
      </c>
      <c r="AG50">
        <v>11.695549067781062</v>
      </c>
      <c r="AH50">
        <v>45.265855914690832</v>
      </c>
      <c r="AI50">
        <v>0</v>
      </c>
      <c r="AJ50">
        <v>0</v>
      </c>
      <c r="AK50">
        <v>15.210087143802381</v>
      </c>
      <c r="AL50">
        <v>0</v>
      </c>
      <c r="AM50">
        <v>0</v>
      </c>
      <c r="AN50">
        <v>1.0331938472037594</v>
      </c>
      <c r="AO50">
        <v>1.9143338240000003</v>
      </c>
      <c r="AP50">
        <v>3.1846898321458159</v>
      </c>
      <c r="AQ50">
        <v>0</v>
      </c>
      <c r="AR50">
        <v>9.1488287972826097</v>
      </c>
      <c r="AS50">
        <v>9.4404989085995972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454.77918402713692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4.8500172446802692</v>
      </c>
      <c r="L51">
        <v>71.702477539737387</v>
      </c>
      <c r="M51">
        <v>28.22065349540151</v>
      </c>
      <c r="N51">
        <v>33.563431004469869</v>
      </c>
      <c r="O51">
        <v>0</v>
      </c>
      <c r="P51">
        <v>34.623619067283002</v>
      </c>
      <c r="Q51">
        <v>3.5506954865085851</v>
      </c>
      <c r="R51">
        <v>7.1497514053614957</v>
      </c>
      <c r="S51">
        <v>4.2913287483221483</v>
      </c>
      <c r="T51">
        <v>0</v>
      </c>
      <c r="U51">
        <v>61.969604087799198</v>
      </c>
      <c r="V51">
        <v>3.0488448642533932</v>
      </c>
      <c r="W51">
        <v>7.5817221416430591</v>
      </c>
      <c r="X51">
        <v>24.80333450940519</v>
      </c>
      <c r="Y51">
        <v>0</v>
      </c>
      <c r="Z51">
        <v>3.8601507272727273</v>
      </c>
      <c r="AA51">
        <v>12.472575498312235</v>
      </c>
      <c r="AB51">
        <v>11.694826491409106</v>
      </c>
      <c r="AC51">
        <v>8.6021779664737394</v>
      </c>
      <c r="AD51">
        <v>0</v>
      </c>
      <c r="AE51">
        <v>14.630828339303287</v>
      </c>
      <c r="AF51">
        <v>0</v>
      </c>
      <c r="AG51">
        <v>11.695549067781062</v>
      </c>
      <c r="AH51">
        <v>45.265855914690832</v>
      </c>
      <c r="AI51">
        <v>0</v>
      </c>
      <c r="AJ51">
        <v>0</v>
      </c>
      <c r="AK51">
        <v>15.210087143802381</v>
      </c>
      <c r="AL51">
        <v>0</v>
      </c>
      <c r="AM51">
        <v>0</v>
      </c>
      <c r="AN51">
        <v>1.0331938472037594</v>
      </c>
      <c r="AO51">
        <v>1.9143338240000003</v>
      </c>
      <c r="AP51">
        <v>3.1846898321458159</v>
      </c>
      <c r="AQ51">
        <v>0</v>
      </c>
      <c r="AR51">
        <v>9.1488287972826097</v>
      </c>
      <c r="AS51">
        <v>9.4404989085995972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433.5090759531422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4.8500172446802692</v>
      </c>
      <c r="L52">
        <v>71.702477539737387</v>
      </c>
      <c r="M52">
        <v>27.221409423839972</v>
      </c>
      <c r="N52">
        <v>35.145692654916353</v>
      </c>
      <c r="O52">
        <v>0</v>
      </c>
      <c r="P52">
        <v>34.623619067283002</v>
      </c>
      <c r="Q52">
        <v>3.5506954865085851</v>
      </c>
      <c r="R52">
        <v>7.1497514053614957</v>
      </c>
      <c r="S52">
        <v>4.2913287483221483</v>
      </c>
      <c r="T52">
        <v>0</v>
      </c>
      <c r="U52">
        <v>61.969604087799198</v>
      </c>
      <c r="V52">
        <v>3.0488448642533932</v>
      </c>
      <c r="W52">
        <v>7.5817221416430591</v>
      </c>
      <c r="X52">
        <v>24.80333450940519</v>
      </c>
      <c r="Y52">
        <v>0</v>
      </c>
      <c r="Z52">
        <v>3.8601507272727273</v>
      </c>
      <c r="AA52">
        <v>12.472575498312235</v>
      </c>
      <c r="AB52">
        <v>11.694826491409106</v>
      </c>
      <c r="AC52">
        <v>8.6021779664737394</v>
      </c>
      <c r="AD52">
        <v>0</v>
      </c>
      <c r="AE52">
        <v>14.630828339303287</v>
      </c>
      <c r="AF52">
        <v>0</v>
      </c>
      <c r="AG52">
        <v>11.695549067781062</v>
      </c>
      <c r="AH52">
        <v>45.265855914690832</v>
      </c>
      <c r="AI52">
        <v>0</v>
      </c>
      <c r="AJ52">
        <v>0</v>
      </c>
      <c r="AK52">
        <v>15.210087143802381</v>
      </c>
      <c r="AL52">
        <v>0</v>
      </c>
      <c r="AM52">
        <v>0</v>
      </c>
      <c r="AN52">
        <v>1.0331938472037594</v>
      </c>
      <c r="AO52">
        <v>1.9143338240000003</v>
      </c>
      <c r="AP52">
        <v>3.1846898321458159</v>
      </c>
      <c r="AQ52">
        <v>0</v>
      </c>
      <c r="AR52">
        <v>9.1488287972826097</v>
      </c>
      <c r="AS52">
        <v>9.4404989085995972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434.09209353202709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4.8600795460745276</v>
      </c>
      <c r="L53">
        <v>71.702477539737387</v>
      </c>
      <c r="M53">
        <v>18.23094393080833</v>
      </c>
      <c r="N53">
        <v>35.141373418611522</v>
      </c>
      <c r="O53">
        <v>0</v>
      </c>
      <c r="P53">
        <v>35.320668730976628</v>
      </c>
      <c r="Q53">
        <v>3.7132865921787706</v>
      </c>
      <c r="R53">
        <v>7.1492589137645117</v>
      </c>
      <c r="S53">
        <v>4.3908368896321068</v>
      </c>
      <c r="T53">
        <v>0</v>
      </c>
      <c r="U53">
        <v>61.969604087799198</v>
      </c>
      <c r="V53">
        <v>3.5289025906735749</v>
      </c>
      <c r="W53">
        <v>7.7275968911917108</v>
      </c>
      <c r="X53">
        <v>24.600900537764922</v>
      </c>
      <c r="Y53">
        <v>0</v>
      </c>
      <c r="Z53">
        <v>3.8601507272727273</v>
      </c>
      <c r="AA53">
        <v>12.472575498312235</v>
      </c>
      <c r="AB53">
        <v>11.694826491409106</v>
      </c>
      <c r="AC53">
        <v>8.6021779664737394</v>
      </c>
      <c r="AD53">
        <v>0</v>
      </c>
      <c r="AE53">
        <v>14.630828339303287</v>
      </c>
      <c r="AF53">
        <v>0</v>
      </c>
      <c r="AG53">
        <v>11.695549067781062</v>
      </c>
      <c r="AH53">
        <v>45.265855914690832</v>
      </c>
      <c r="AI53">
        <v>0</v>
      </c>
      <c r="AJ53">
        <v>0</v>
      </c>
      <c r="AK53">
        <v>15.210087143802381</v>
      </c>
      <c r="AL53">
        <v>0</v>
      </c>
      <c r="AM53">
        <v>0</v>
      </c>
      <c r="AN53">
        <v>1.0331938472037594</v>
      </c>
      <c r="AO53">
        <v>1.9143338240000003</v>
      </c>
      <c r="AP53">
        <v>3.1846898321458159</v>
      </c>
      <c r="AQ53">
        <v>0</v>
      </c>
      <c r="AR53">
        <v>9.1488287972826097</v>
      </c>
      <c r="AS53">
        <v>9.4404989085995972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426.48952602749023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4.8600795460745276</v>
      </c>
      <c r="L54">
        <v>71.702477539737387</v>
      </c>
      <c r="M54">
        <v>27.219258831796225</v>
      </c>
      <c r="N54">
        <v>35.141373418611522</v>
      </c>
      <c r="O54">
        <v>0</v>
      </c>
      <c r="P54">
        <v>35.320668730976628</v>
      </c>
      <c r="Q54">
        <v>3.7132865921787706</v>
      </c>
      <c r="R54">
        <v>7.1492589137645117</v>
      </c>
      <c r="S54">
        <v>4.3908368896321068</v>
      </c>
      <c r="T54">
        <v>0</v>
      </c>
      <c r="U54">
        <v>61.969604087799198</v>
      </c>
      <c r="V54">
        <v>3.5289025906735749</v>
      </c>
      <c r="W54">
        <v>7.5818312376026782</v>
      </c>
      <c r="X54">
        <v>24.600900537764922</v>
      </c>
      <c r="Y54">
        <v>0</v>
      </c>
      <c r="Z54">
        <v>3.8601507272727273</v>
      </c>
      <c r="AA54">
        <v>12.472575498312235</v>
      </c>
      <c r="AB54">
        <v>11.694826491409106</v>
      </c>
      <c r="AC54">
        <v>8.6021779664737394</v>
      </c>
      <c r="AD54">
        <v>0</v>
      </c>
      <c r="AE54">
        <v>14.630828339303287</v>
      </c>
      <c r="AF54">
        <v>0</v>
      </c>
      <c r="AG54">
        <v>11.695549067781062</v>
      </c>
      <c r="AH54">
        <v>45.265855914690832</v>
      </c>
      <c r="AI54">
        <v>0</v>
      </c>
      <c r="AJ54">
        <v>0</v>
      </c>
      <c r="AK54">
        <v>15.210087143802381</v>
      </c>
      <c r="AL54">
        <v>0</v>
      </c>
      <c r="AM54">
        <v>0</v>
      </c>
      <c r="AN54">
        <v>1.0331938472037594</v>
      </c>
      <c r="AO54">
        <v>1.9143338240000003</v>
      </c>
      <c r="AP54">
        <v>3.1846898321458159</v>
      </c>
      <c r="AQ54">
        <v>0</v>
      </c>
      <c r="AR54">
        <v>9.1488287972826097</v>
      </c>
      <c r="AS54">
        <v>9.4404989085995972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435.33207527488901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4.8600795460745276</v>
      </c>
      <c r="L55">
        <v>71.702477539737387</v>
      </c>
      <c r="M55">
        <v>27.219258831796225</v>
      </c>
      <c r="N55">
        <v>35.141373418611522</v>
      </c>
      <c r="O55">
        <v>0</v>
      </c>
      <c r="P55">
        <v>38.109941038137237</v>
      </c>
      <c r="Q55">
        <v>3.7132865921787706</v>
      </c>
      <c r="R55">
        <v>7.1492589137645117</v>
      </c>
      <c r="S55">
        <v>4.3908368896321068</v>
      </c>
      <c r="T55">
        <v>0</v>
      </c>
      <c r="U55">
        <v>61.969604087799198</v>
      </c>
      <c r="V55">
        <v>3.5289025906735749</v>
      </c>
      <c r="W55">
        <v>7.5818312376026782</v>
      </c>
      <c r="X55">
        <v>24.600900537764922</v>
      </c>
      <c r="Y55">
        <v>0</v>
      </c>
      <c r="Z55">
        <v>3.8601507272727273</v>
      </c>
      <c r="AA55">
        <v>12.472575498312235</v>
      </c>
      <c r="AB55">
        <v>11.694826491409106</v>
      </c>
      <c r="AC55">
        <v>8.6021779664737394</v>
      </c>
      <c r="AD55">
        <v>0</v>
      </c>
      <c r="AE55">
        <v>14.630828339303287</v>
      </c>
      <c r="AF55">
        <v>0</v>
      </c>
      <c r="AG55">
        <v>11.695549067781062</v>
      </c>
      <c r="AH55">
        <v>45.265855914690832</v>
      </c>
      <c r="AI55">
        <v>0</v>
      </c>
      <c r="AJ55">
        <v>0</v>
      </c>
      <c r="AK55">
        <v>15.210087143802381</v>
      </c>
      <c r="AL55">
        <v>0</v>
      </c>
      <c r="AM55">
        <v>0</v>
      </c>
      <c r="AN55">
        <v>1.0331938472037594</v>
      </c>
      <c r="AO55">
        <v>1.9143338240000003</v>
      </c>
      <c r="AP55">
        <v>3.1846898321458159</v>
      </c>
      <c r="AQ55">
        <v>0</v>
      </c>
      <c r="AR55">
        <v>9.1488287972826097</v>
      </c>
      <c r="AS55">
        <v>9.4404989085995972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438.12134758204968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4.8600795460745276</v>
      </c>
      <c r="L56">
        <v>71.702477539737387</v>
      </c>
      <c r="M56">
        <v>27.219258831796225</v>
      </c>
      <c r="N56">
        <v>35.141373418611522</v>
      </c>
      <c r="O56">
        <v>0</v>
      </c>
      <c r="P56">
        <v>38.009941192852168</v>
      </c>
      <c r="Q56">
        <v>3.7132865921787706</v>
      </c>
      <c r="R56">
        <v>7.1492589137645117</v>
      </c>
      <c r="S56">
        <v>4.3908368896321068</v>
      </c>
      <c r="T56">
        <v>0</v>
      </c>
      <c r="U56">
        <v>61.969604087799198</v>
      </c>
      <c r="V56">
        <v>3.5289025906735749</v>
      </c>
      <c r="W56">
        <v>7.5818312376026782</v>
      </c>
      <c r="X56">
        <v>24.600900537764922</v>
      </c>
      <c r="Y56">
        <v>0</v>
      </c>
      <c r="Z56">
        <v>3.8601507272727273</v>
      </c>
      <c r="AA56">
        <v>12.472575498312235</v>
      </c>
      <c r="AB56">
        <v>11.694826491409106</v>
      </c>
      <c r="AC56">
        <v>8.6021779664737394</v>
      </c>
      <c r="AD56">
        <v>0</v>
      </c>
      <c r="AE56">
        <v>14.630828339303287</v>
      </c>
      <c r="AF56">
        <v>0</v>
      </c>
      <c r="AG56">
        <v>11.695549067781062</v>
      </c>
      <c r="AH56">
        <v>45.265855914690832</v>
      </c>
      <c r="AI56">
        <v>0</v>
      </c>
      <c r="AJ56">
        <v>0</v>
      </c>
      <c r="AK56">
        <v>15.210087143802381</v>
      </c>
      <c r="AL56">
        <v>0</v>
      </c>
      <c r="AM56">
        <v>0</v>
      </c>
      <c r="AN56">
        <v>1.0331938472037594</v>
      </c>
      <c r="AO56">
        <v>1.9143338240000003</v>
      </c>
      <c r="AP56">
        <v>3.1846898321458159</v>
      </c>
      <c r="AQ56">
        <v>0</v>
      </c>
      <c r="AR56">
        <v>9.1488287972826097</v>
      </c>
      <c r="AS56">
        <v>9.4404989085995972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438.0213477367646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4.8500172446802692</v>
      </c>
      <c r="L57">
        <v>71.702477539737387</v>
      </c>
      <c r="M57">
        <v>27.219258831796225</v>
      </c>
      <c r="N57">
        <v>35.143916960918176</v>
      </c>
      <c r="O57">
        <v>0</v>
      </c>
      <c r="P57">
        <v>37.94995819977769</v>
      </c>
      <c r="Q57">
        <v>3.7132865921787706</v>
      </c>
      <c r="R57">
        <v>7.1492589137645117</v>
      </c>
      <c r="S57">
        <v>4.3908368896321068</v>
      </c>
      <c r="T57">
        <v>0</v>
      </c>
      <c r="U57">
        <v>61.969604087799198</v>
      </c>
      <c r="V57">
        <v>3.5289025906735749</v>
      </c>
      <c r="W57">
        <v>7.5818312376026782</v>
      </c>
      <c r="X57">
        <v>24.600900537764922</v>
      </c>
      <c r="Y57">
        <v>0</v>
      </c>
      <c r="Z57">
        <v>3.8601507272727273</v>
      </c>
      <c r="AA57">
        <v>12.472575498312235</v>
      </c>
      <c r="AB57">
        <v>11.694826491409106</v>
      </c>
      <c r="AC57">
        <v>8.6021779664737394</v>
      </c>
      <c r="AD57">
        <v>0</v>
      </c>
      <c r="AE57">
        <v>14.630828339303287</v>
      </c>
      <c r="AF57">
        <v>0</v>
      </c>
      <c r="AG57">
        <v>11.695549067781062</v>
      </c>
      <c r="AH57">
        <v>45.265855914690832</v>
      </c>
      <c r="AI57">
        <v>0</v>
      </c>
      <c r="AJ57">
        <v>0</v>
      </c>
      <c r="AK57">
        <v>15.210087143802381</v>
      </c>
      <c r="AL57">
        <v>0</v>
      </c>
      <c r="AM57">
        <v>0</v>
      </c>
      <c r="AN57">
        <v>1.0331938472037594</v>
      </c>
      <c r="AO57">
        <v>1.9143338240000003</v>
      </c>
      <c r="AP57">
        <v>3.1846898321458159</v>
      </c>
      <c r="AQ57">
        <v>0</v>
      </c>
      <c r="AR57">
        <v>9.1488287972826097</v>
      </c>
      <c r="AS57">
        <v>9.4404989085995972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437.95384598460248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4.8500172446802692</v>
      </c>
      <c r="L58">
        <v>71.702477539737387</v>
      </c>
      <c r="M58">
        <v>27.219258831796225</v>
      </c>
      <c r="N58">
        <v>35.143916960918176</v>
      </c>
      <c r="O58">
        <v>0</v>
      </c>
      <c r="P58">
        <v>37.948652832326282</v>
      </c>
      <c r="Q58">
        <v>3.7132865921787706</v>
      </c>
      <c r="R58">
        <v>7.1492589137645117</v>
      </c>
      <c r="S58">
        <v>4.3908368896321068</v>
      </c>
      <c r="T58">
        <v>0</v>
      </c>
      <c r="U58">
        <v>61.969604087799198</v>
      </c>
      <c r="V58">
        <v>3.5289025906735749</v>
      </c>
      <c r="W58">
        <v>7.5818312376026782</v>
      </c>
      <c r="X58">
        <v>24.600900537764922</v>
      </c>
      <c r="Y58">
        <v>0</v>
      </c>
      <c r="Z58">
        <v>3.8601507272727273</v>
      </c>
      <c r="AA58">
        <v>12.472575498312235</v>
      </c>
      <c r="AB58">
        <v>11.694826491409106</v>
      </c>
      <c r="AC58">
        <v>8.6021779664737394</v>
      </c>
      <c r="AD58">
        <v>0</v>
      </c>
      <c r="AE58">
        <v>14.630828339303287</v>
      </c>
      <c r="AF58">
        <v>0</v>
      </c>
      <c r="AG58">
        <v>11.695549067781062</v>
      </c>
      <c r="AH58">
        <v>45.265855914690832</v>
      </c>
      <c r="AI58">
        <v>0</v>
      </c>
      <c r="AJ58">
        <v>0</v>
      </c>
      <c r="AK58">
        <v>15.210087143802381</v>
      </c>
      <c r="AL58">
        <v>0</v>
      </c>
      <c r="AM58">
        <v>0</v>
      </c>
      <c r="AN58">
        <v>1.0331938472037594</v>
      </c>
      <c r="AO58">
        <v>1.9143338240000003</v>
      </c>
      <c r="AP58">
        <v>3.1846898321458159</v>
      </c>
      <c r="AQ58">
        <v>0</v>
      </c>
      <c r="AR58">
        <v>9.1488287972826097</v>
      </c>
      <c r="AS58">
        <v>9.4404989085995972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437.95254061715116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4.8500172446802692</v>
      </c>
      <c r="L59">
        <v>71.702477539737387</v>
      </c>
      <c r="M59">
        <v>27.219258831796225</v>
      </c>
      <c r="N59">
        <v>35.143916960918176</v>
      </c>
      <c r="O59">
        <v>0</v>
      </c>
      <c r="P59">
        <v>37.951164820837107</v>
      </c>
      <c r="Q59">
        <v>3.7132865921787706</v>
      </c>
      <c r="R59">
        <v>7.1492589137645117</v>
      </c>
      <c r="S59">
        <v>4.3908368896321068</v>
      </c>
      <c r="T59">
        <v>0</v>
      </c>
      <c r="U59">
        <v>61.969604087799198</v>
      </c>
      <c r="V59">
        <v>2.8890040462068969</v>
      </c>
      <c r="W59">
        <v>13.080281675802663</v>
      </c>
      <c r="X59">
        <v>43.758995073794587</v>
      </c>
      <c r="Y59">
        <v>0</v>
      </c>
      <c r="Z59">
        <v>1.9300753636363637</v>
      </c>
      <c r="AA59">
        <v>12.472575498312235</v>
      </c>
      <c r="AB59">
        <v>11.694826491409106</v>
      </c>
      <c r="AC59">
        <v>8.6021779664737394</v>
      </c>
      <c r="AD59">
        <v>0</v>
      </c>
      <c r="AE59">
        <v>14.630828339303287</v>
      </c>
      <c r="AF59">
        <v>0</v>
      </c>
      <c r="AG59">
        <v>11.695549067781062</v>
      </c>
      <c r="AH59">
        <v>45.265855914690832</v>
      </c>
      <c r="AI59">
        <v>0</v>
      </c>
      <c r="AJ59">
        <v>0</v>
      </c>
      <c r="AK59">
        <v>15.210087143802381</v>
      </c>
      <c r="AL59">
        <v>0</v>
      </c>
      <c r="AM59">
        <v>0</v>
      </c>
      <c r="AN59">
        <v>1.0331938472037594</v>
      </c>
      <c r="AO59">
        <v>1.9143338240000003</v>
      </c>
      <c r="AP59">
        <v>3.1846898321458159</v>
      </c>
      <c r="AQ59">
        <v>0</v>
      </c>
      <c r="AR59">
        <v>9.1488287972826097</v>
      </c>
      <c r="AS59">
        <v>9.4404989085995972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460.04162367178856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4.8500172446802692</v>
      </c>
      <c r="L60">
        <v>71.702477539737387</v>
      </c>
      <c r="M60">
        <v>27.219258831796225</v>
      </c>
      <c r="N60">
        <v>35.143916960918176</v>
      </c>
      <c r="O60">
        <v>0</v>
      </c>
      <c r="P60">
        <v>37.951164820837107</v>
      </c>
      <c r="Q60">
        <v>3.7132865921787706</v>
      </c>
      <c r="R60">
        <v>7.1492589137645117</v>
      </c>
      <c r="S60">
        <v>4.3908368896321068</v>
      </c>
      <c r="T60">
        <v>0</v>
      </c>
      <c r="U60">
        <v>61.969604087799198</v>
      </c>
      <c r="V60">
        <v>2.8890040462068969</v>
      </c>
      <c r="W60">
        <v>13.113474030476686</v>
      </c>
      <c r="X60">
        <v>43.893934665848249</v>
      </c>
      <c r="Y60">
        <v>0</v>
      </c>
      <c r="Z60">
        <v>1.9300753636363637</v>
      </c>
      <c r="AA60">
        <v>12.472575498312235</v>
      </c>
      <c r="AB60">
        <v>11.694826491409106</v>
      </c>
      <c r="AC60">
        <v>8.6021779664737394</v>
      </c>
      <c r="AD60">
        <v>0</v>
      </c>
      <c r="AE60">
        <v>14.630828339303287</v>
      </c>
      <c r="AF60">
        <v>0</v>
      </c>
      <c r="AG60">
        <v>11.695549067781062</v>
      </c>
      <c r="AH60">
        <v>45.265855914690832</v>
      </c>
      <c r="AI60">
        <v>0</v>
      </c>
      <c r="AJ60">
        <v>0</v>
      </c>
      <c r="AK60">
        <v>15.210087143802381</v>
      </c>
      <c r="AL60">
        <v>0</v>
      </c>
      <c r="AM60">
        <v>0</v>
      </c>
      <c r="AN60">
        <v>1.0331938472037594</v>
      </c>
      <c r="AO60">
        <v>1.9143338240000003</v>
      </c>
      <c r="AP60">
        <v>3.1846898321458159</v>
      </c>
      <c r="AQ60">
        <v>0</v>
      </c>
      <c r="AR60">
        <v>9.1488287972826097</v>
      </c>
      <c r="AS60">
        <v>9.4404989085995972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460.20975561851628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4.8500172446802692</v>
      </c>
      <c r="L61">
        <v>71.702477539737387</v>
      </c>
      <c r="M61">
        <v>27.198079948685049</v>
      </c>
      <c r="N61">
        <v>35.139820185348782</v>
      </c>
      <c r="O61">
        <v>0</v>
      </c>
      <c r="P61">
        <v>37.948738626980145</v>
      </c>
      <c r="Q61">
        <v>6.4602118032786882</v>
      </c>
      <c r="R61">
        <v>12.5502502167129</v>
      </c>
      <c r="S61">
        <v>7.8109942349696633</v>
      </c>
      <c r="T61">
        <v>0</v>
      </c>
      <c r="U61">
        <v>61.969604087799198</v>
      </c>
      <c r="V61">
        <v>6.148975000000001</v>
      </c>
      <c r="W61">
        <v>13.113474030476686</v>
      </c>
      <c r="X61">
        <v>43.893934665848249</v>
      </c>
      <c r="Y61">
        <v>0</v>
      </c>
      <c r="Z61">
        <v>1.9300753636363637</v>
      </c>
      <c r="AA61">
        <v>12.472575498312235</v>
      </c>
      <c r="AB61">
        <v>11.694826491409106</v>
      </c>
      <c r="AC61">
        <v>8.6021779664737394</v>
      </c>
      <c r="AD61">
        <v>0</v>
      </c>
      <c r="AE61">
        <v>14.630828339303287</v>
      </c>
      <c r="AF61">
        <v>0</v>
      </c>
      <c r="AG61">
        <v>11.695549067781062</v>
      </c>
      <c r="AH61">
        <v>45.265855914690832</v>
      </c>
      <c r="AI61">
        <v>0</v>
      </c>
      <c r="AJ61">
        <v>0</v>
      </c>
      <c r="AK61">
        <v>15.210087143802381</v>
      </c>
      <c r="AL61">
        <v>0</v>
      </c>
      <c r="AM61">
        <v>0</v>
      </c>
      <c r="AN61">
        <v>1.0331938472037594</v>
      </c>
      <c r="AO61">
        <v>1.9143338240000003</v>
      </c>
      <c r="AP61">
        <v>3.1846898321458159</v>
      </c>
      <c r="AQ61">
        <v>0</v>
      </c>
      <c r="AR61">
        <v>9.1488287972826097</v>
      </c>
      <c r="AS61">
        <v>9.4404989085995972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475.01009857915767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4.8500172446802692</v>
      </c>
      <c r="L62">
        <v>71.702477539737387</v>
      </c>
      <c r="M62">
        <v>27.198079948685049</v>
      </c>
      <c r="N62">
        <v>35.139820185348782</v>
      </c>
      <c r="O62">
        <v>0</v>
      </c>
      <c r="P62">
        <v>37.948738626980145</v>
      </c>
      <c r="Q62">
        <v>6.4602118032786882</v>
      </c>
      <c r="R62">
        <v>12.5502502167129</v>
      </c>
      <c r="S62">
        <v>7.8109942349696633</v>
      </c>
      <c r="T62">
        <v>0</v>
      </c>
      <c r="U62">
        <v>61.969604087799198</v>
      </c>
      <c r="V62">
        <v>6.148975000000001</v>
      </c>
      <c r="W62">
        <v>13.113474030476686</v>
      </c>
      <c r="X62">
        <v>43.893934665848249</v>
      </c>
      <c r="Y62">
        <v>0</v>
      </c>
      <c r="Z62">
        <v>1.9300753636363637</v>
      </c>
      <c r="AA62">
        <v>12.472575498312235</v>
      </c>
      <c r="AB62">
        <v>11.694826491409106</v>
      </c>
      <c r="AC62">
        <v>8.6021779664737394</v>
      </c>
      <c r="AD62">
        <v>0</v>
      </c>
      <c r="AE62">
        <v>14.630828339303287</v>
      </c>
      <c r="AF62">
        <v>0</v>
      </c>
      <c r="AG62">
        <v>11.695549067781062</v>
      </c>
      <c r="AH62">
        <v>45.265855914690832</v>
      </c>
      <c r="AI62">
        <v>0</v>
      </c>
      <c r="AJ62">
        <v>0</v>
      </c>
      <c r="AK62">
        <v>15.210087143802381</v>
      </c>
      <c r="AL62">
        <v>0</v>
      </c>
      <c r="AM62">
        <v>0</v>
      </c>
      <c r="AN62">
        <v>1.0331938472037594</v>
      </c>
      <c r="AO62">
        <v>1.9143338240000003</v>
      </c>
      <c r="AP62">
        <v>3.1846898321458159</v>
      </c>
      <c r="AQ62">
        <v>0</v>
      </c>
      <c r="AR62">
        <v>9.1488287972826097</v>
      </c>
      <c r="AS62">
        <v>9.4404989085995972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475.01009857915767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4.8201264175450875</v>
      </c>
      <c r="L63">
        <v>71.702477539737387</v>
      </c>
      <c r="M63">
        <v>27.198079948685049</v>
      </c>
      <c r="N63">
        <v>35.139820185348782</v>
      </c>
      <c r="O63">
        <v>0</v>
      </c>
      <c r="P63">
        <v>37.948738626980145</v>
      </c>
      <c r="Q63">
        <v>6.4601825282024246</v>
      </c>
      <c r="R63">
        <v>12.548052840363056</v>
      </c>
      <c r="S63">
        <v>7.815040772184302</v>
      </c>
      <c r="T63">
        <v>0</v>
      </c>
      <c r="U63">
        <v>61.969604087799198</v>
      </c>
      <c r="V63">
        <v>6.148975000000001</v>
      </c>
      <c r="W63">
        <v>13.113474030476686</v>
      </c>
      <c r="X63">
        <v>43.893934665848249</v>
      </c>
      <c r="Y63">
        <v>0</v>
      </c>
      <c r="Z63">
        <v>1.9300753636363637</v>
      </c>
      <c r="AA63">
        <v>12.472575498312235</v>
      </c>
      <c r="AB63">
        <v>11.694826491409106</v>
      </c>
      <c r="AC63">
        <v>8.6021779664737394</v>
      </c>
      <c r="AD63">
        <v>0</v>
      </c>
      <c r="AE63">
        <v>14.630828339303287</v>
      </c>
      <c r="AF63">
        <v>0</v>
      </c>
      <c r="AG63">
        <v>11.695549067781062</v>
      </c>
      <c r="AH63">
        <v>45.265855914690832</v>
      </c>
      <c r="AI63">
        <v>0</v>
      </c>
      <c r="AJ63">
        <v>0</v>
      </c>
      <c r="AK63">
        <v>15.210087143802381</v>
      </c>
      <c r="AL63">
        <v>0</v>
      </c>
      <c r="AM63">
        <v>0</v>
      </c>
      <c r="AN63">
        <v>1.0331938472037594</v>
      </c>
      <c r="AO63">
        <v>1.9143338240000003</v>
      </c>
      <c r="AP63">
        <v>1.7060837729080365</v>
      </c>
      <c r="AQ63">
        <v>0</v>
      </c>
      <c r="AR63">
        <v>9.1488287972826097</v>
      </c>
      <c r="AS63">
        <v>9.4404989085995972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473.50342157857324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4.8200933406237896</v>
      </c>
      <c r="L64">
        <v>71.702477539737387</v>
      </c>
      <c r="M64">
        <v>27.198079948685049</v>
      </c>
      <c r="N64">
        <v>35.139820185348782</v>
      </c>
      <c r="O64">
        <v>0</v>
      </c>
      <c r="P64">
        <v>37.948738626980145</v>
      </c>
      <c r="Q64">
        <v>6.4601825282024246</v>
      </c>
      <c r="R64">
        <v>12.548052840363056</v>
      </c>
      <c r="S64">
        <v>7.815040772184302</v>
      </c>
      <c r="T64">
        <v>0</v>
      </c>
      <c r="U64">
        <v>61.969604087799198</v>
      </c>
      <c r="V64">
        <v>6.148975000000001</v>
      </c>
      <c r="W64">
        <v>13.113474030476686</v>
      </c>
      <c r="X64">
        <v>43.893934665848249</v>
      </c>
      <c r="Y64">
        <v>0</v>
      </c>
      <c r="Z64">
        <v>1.9300753636363637</v>
      </c>
      <c r="AA64">
        <v>12.472575498312235</v>
      </c>
      <c r="AB64">
        <v>11.694826491409106</v>
      </c>
      <c r="AC64">
        <v>8.6021779664737394</v>
      </c>
      <c r="AD64">
        <v>0</v>
      </c>
      <c r="AE64">
        <v>14.630828339303287</v>
      </c>
      <c r="AF64">
        <v>0</v>
      </c>
      <c r="AG64">
        <v>11.695549067781062</v>
      </c>
      <c r="AH64">
        <v>45.265855914690832</v>
      </c>
      <c r="AI64">
        <v>0</v>
      </c>
      <c r="AJ64">
        <v>0</v>
      </c>
      <c r="AK64">
        <v>15.210087143802381</v>
      </c>
      <c r="AL64">
        <v>0</v>
      </c>
      <c r="AM64">
        <v>0</v>
      </c>
      <c r="AN64">
        <v>1.0331938472037594</v>
      </c>
      <c r="AO64">
        <v>1.9143338240000003</v>
      </c>
      <c r="AP64">
        <v>1.7060837729080365</v>
      </c>
      <c r="AQ64">
        <v>0</v>
      </c>
      <c r="AR64">
        <v>9.1488287972826097</v>
      </c>
      <c r="AS64">
        <v>9.4404989085995972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473.5033885016519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4.8200978690661938</v>
      </c>
      <c r="L65">
        <v>71.702477539737387</v>
      </c>
      <c r="M65">
        <v>27.198079948685049</v>
      </c>
      <c r="N65">
        <v>35.139820185348782</v>
      </c>
      <c r="O65">
        <v>0</v>
      </c>
      <c r="P65">
        <v>37.948738626980145</v>
      </c>
      <c r="Q65">
        <v>6.4601825282024246</v>
      </c>
      <c r="R65">
        <v>12.548052840363056</v>
      </c>
      <c r="S65">
        <v>7.815040772184302</v>
      </c>
      <c r="T65">
        <v>0</v>
      </c>
      <c r="U65">
        <v>61.969604087799198</v>
      </c>
      <c r="V65">
        <v>6.148975000000001</v>
      </c>
      <c r="W65">
        <v>13.114865089398549</v>
      </c>
      <c r="X65">
        <v>43.898468854406936</v>
      </c>
      <c r="Y65">
        <v>0</v>
      </c>
      <c r="Z65">
        <v>1.9300753636363637</v>
      </c>
      <c r="AA65">
        <v>12.472575498312235</v>
      </c>
      <c r="AB65">
        <v>11.694826491409106</v>
      </c>
      <c r="AC65">
        <v>8.6021779664737394</v>
      </c>
      <c r="AD65">
        <v>0</v>
      </c>
      <c r="AE65">
        <v>14.630828339303287</v>
      </c>
      <c r="AF65">
        <v>0</v>
      </c>
      <c r="AG65">
        <v>11.695549067781062</v>
      </c>
      <c r="AH65">
        <v>45.265855914690832</v>
      </c>
      <c r="AI65">
        <v>0</v>
      </c>
      <c r="AJ65">
        <v>0</v>
      </c>
      <c r="AK65">
        <v>15.210087143802381</v>
      </c>
      <c r="AL65">
        <v>0</v>
      </c>
      <c r="AM65">
        <v>0</v>
      </c>
      <c r="AN65">
        <v>1.0331938472037594</v>
      </c>
      <c r="AO65">
        <v>1.8708262092000003</v>
      </c>
      <c r="AP65">
        <v>1.7060837729080365</v>
      </c>
      <c r="AQ65">
        <v>0</v>
      </c>
      <c r="AR65">
        <v>9.1488287972826097</v>
      </c>
      <c r="AS65">
        <v>9.4404989085995972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473.46581066277497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4.82006560981739</v>
      </c>
      <c r="L66">
        <v>71.702477539737387</v>
      </c>
      <c r="M66">
        <v>27.198079948685049</v>
      </c>
      <c r="N66">
        <v>35.139820185348782</v>
      </c>
      <c r="O66">
        <v>0</v>
      </c>
      <c r="P66">
        <v>37.948738626980145</v>
      </c>
      <c r="Q66">
        <v>6.4601825282024246</v>
      </c>
      <c r="R66">
        <v>12.548052840363056</v>
      </c>
      <c r="S66">
        <v>7.815040772184302</v>
      </c>
      <c r="T66">
        <v>0</v>
      </c>
      <c r="U66">
        <v>61.969604087799198</v>
      </c>
      <c r="V66">
        <v>6.148975000000001</v>
      </c>
      <c r="W66">
        <v>13.114865089398549</v>
      </c>
      <c r="X66">
        <v>43.898468854406936</v>
      </c>
      <c r="Y66">
        <v>0</v>
      </c>
      <c r="Z66">
        <v>1.9300753636363637</v>
      </c>
      <c r="AA66">
        <v>12.472575498312235</v>
      </c>
      <c r="AB66">
        <v>11.694826491409106</v>
      </c>
      <c r="AC66">
        <v>8.6021779664737394</v>
      </c>
      <c r="AD66">
        <v>0</v>
      </c>
      <c r="AE66">
        <v>14.630828339303287</v>
      </c>
      <c r="AF66">
        <v>0</v>
      </c>
      <c r="AG66">
        <v>11.695549067781062</v>
      </c>
      <c r="AH66">
        <v>45.265855914690832</v>
      </c>
      <c r="AI66">
        <v>0</v>
      </c>
      <c r="AJ66">
        <v>0</v>
      </c>
      <c r="AK66">
        <v>15.210087143802381</v>
      </c>
      <c r="AL66">
        <v>0</v>
      </c>
      <c r="AM66">
        <v>0</v>
      </c>
      <c r="AN66">
        <v>1.0331938472037594</v>
      </c>
      <c r="AO66">
        <v>1.8273185944000003</v>
      </c>
      <c r="AP66">
        <v>3.1846898321458159</v>
      </c>
      <c r="AQ66">
        <v>0</v>
      </c>
      <c r="AR66">
        <v>9.1488287972826097</v>
      </c>
      <c r="AS66">
        <v>9.4404989085995972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474.9008768479639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4.8201335700796459</v>
      </c>
      <c r="L67">
        <v>71.702477539737387</v>
      </c>
      <c r="M67">
        <v>27.198079948685049</v>
      </c>
      <c r="N67">
        <v>35.139820185348782</v>
      </c>
      <c r="O67">
        <v>0</v>
      </c>
      <c r="P67">
        <v>37.948738626980145</v>
      </c>
      <c r="Q67">
        <v>6.4601825282024246</v>
      </c>
      <c r="R67">
        <v>12.548052840363056</v>
      </c>
      <c r="S67">
        <v>7.815040772184302</v>
      </c>
      <c r="T67">
        <v>0</v>
      </c>
      <c r="U67">
        <v>61.969604087799198</v>
      </c>
      <c r="V67">
        <v>6.148975000000001</v>
      </c>
      <c r="W67">
        <v>9.6972206417957629</v>
      </c>
      <c r="X67">
        <v>43.898468854406936</v>
      </c>
      <c r="Y67">
        <v>0</v>
      </c>
      <c r="Z67">
        <v>1.9300753636363637</v>
      </c>
      <c r="AA67">
        <v>12.472575498312235</v>
      </c>
      <c r="AB67">
        <v>11.694826491409106</v>
      </c>
      <c r="AC67">
        <v>8.6021779664737394</v>
      </c>
      <c r="AD67">
        <v>0</v>
      </c>
      <c r="AE67">
        <v>14.630828339303287</v>
      </c>
      <c r="AF67">
        <v>0</v>
      </c>
      <c r="AG67">
        <v>11.695549067781062</v>
      </c>
      <c r="AH67">
        <v>45.265855914690832</v>
      </c>
      <c r="AI67">
        <v>0</v>
      </c>
      <c r="AJ67">
        <v>0</v>
      </c>
      <c r="AK67">
        <v>15.210087143802381</v>
      </c>
      <c r="AL67">
        <v>0</v>
      </c>
      <c r="AM67">
        <v>0</v>
      </c>
      <c r="AN67">
        <v>1.0331938472037594</v>
      </c>
      <c r="AO67">
        <v>1.8273185944000003</v>
      </c>
      <c r="AP67">
        <v>3.1846898321458159</v>
      </c>
      <c r="AQ67">
        <v>0</v>
      </c>
      <c r="AR67">
        <v>12.41626769728261</v>
      </c>
      <c r="AS67">
        <v>9.4404989085995972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474.75073926062339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4.8201018699301548</v>
      </c>
      <c r="L68">
        <v>71.702477539737387</v>
      </c>
      <c r="M68">
        <v>27.198079948685049</v>
      </c>
      <c r="N68">
        <v>35.139820185348782</v>
      </c>
      <c r="O68">
        <v>0</v>
      </c>
      <c r="P68">
        <v>37.948738626980145</v>
      </c>
      <c r="Q68">
        <v>6.4601825282024246</v>
      </c>
      <c r="R68">
        <v>12.548052840363056</v>
      </c>
      <c r="S68">
        <v>7.815040772184302</v>
      </c>
      <c r="T68">
        <v>0</v>
      </c>
      <c r="U68">
        <v>61.969604087799198</v>
      </c>
      <c r="V68">
        <v>6.148975000000001</v>
      </c>
      <c r="W68">
        <v>9.6972206417957629</v>
      </c>
      <c r="X68">
        <v>43.898468854406936</v>
      </c>
      <c r="Y68">
        <v>0</v>
      </c>
      <c r="Z68">
        <v>1.9300753636363637</v>
      </c>
      <c r="AA68">
        <v>12.472575498312235</v>
      </c>
      <c r="AB68">
        <v>11.694826491409106</v>
      </c>
      <c r="AC68">
        <v>8.6021779664737394</v>
      </c>
      <c r="AD68">
        <v>0</v>
      </c>
      <c r="AE68">
        <v>14.630828339303287</v>
      </c>
      <c r="AF68">
        <v>0</v>
      </c>
      <c r="AG68">
        <v>11.695549067781062</v>
      </c>
      <c r="AH68">
        <v>45.265855914690832</v>
      </c>
      <c r="AI68">
        <v>0</v>
      </c>
      <c r="AJ68">
        <v>0</v>
      </c>
      <c r="AK68">
        <v>15.210087143802381</v>
      </c>
      <c r="AL68">
        <v>0</v>
      </c>
      <c r="AM68">
        <v>0</v>
      </c>
      <c r="AN68">
        <v>1.0331938472037594</v>
      </c>
      <c r="AO68">
        <v>1.8273185944000003</v>
      </c>
      <c r="AP68">
        <v>3.1846898321458159</v>
      </c>
      <c r="AQ68">
        <v>0</v>
      </c>
      <c r="AR68">
        <v>12.41626769728261</v>
      </c>
      <c r="AS68">
        <v>9.4404989085995972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474.75070756047387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4.8201018699301548</v>
      </c>
      <c r="L69">
        <v>71.702477539737387</v>
      </c>
      <c r="M69">
        <v>27.198079948685049</v>
      </c>
      <c r="N69">
        <v>35.139820185348782</v>
      </c>
      <c r="O69">
        <v>0</v>
      </c>
      <c r="P69">
        <v>37.948738626980145</v>
      </c>
      <c r="Q69">
        <v>6.4601825282024246</v>
      </c>
      <c r="R69">
        <v>12.548052840363056</v>
      </c>
      <c r="S69">
        <v>7.815040772184302</v>
      </c>
      <c r="T69">
        <v>0</v>
      </c>
      <c r="U69">
        <v>61.969604087799198</v>
      </c>
      <c r="V69">
        <v>6.148975000000001</v>
      </c>
      <c r="W69">
        <v>9.6972206417957629</v>
      </c>
      <c r="X69">
        <v>43.898468854406936</v>
      </c>
      <c r="Y69">
        <v>0</v>
      </c>
      <c r="Z69">
        <v>1.9300753636363637</v>
      </c>
      <c r="AA69">
        <v>12.472575498312235</v>
      </c>
      <c r="AB69">
        <v>11.694826491409106</v>
      </c>
      <c r="AC69">
        <v>8.6021779664737394</v>
      </c>
      <c r="AD69">
        <v>0</v>
      </c>
      <c r="AE69">
        <v>14.630828339303287</v>
      </c>
      <c r="AF69">
        <v>0</v>
      </c>
      <c r="AG69">
        <v>11.695549067781062</v>
      </c>
      <c r="AH69">
        <v>45.265855914690832</v>
      </c>
      <c r="AI69">
        <v>1.0550731557722215</v>
      </c>
      <c r="AJ69">
        <v>0</v>
      </c>
      <c r="AK69">
        <v>15.210087143802381</v>
      </c>
      <c r="AL69">
        <v>0</v>
      </c>
      <c r="AM69">
        <v>0</v>
      </c>
      <c r="AN69">
        <v>1.0331938472037594</v>
      </c>
      <c r="AO69">
        <v>1.8273185944000003</v>
      </c>
      <c r="AP69">
        <v>3.1846898321458159</v>
      </c>
      <c r="AQ69">
        <v>0</v>
      </c>
      <c r="AR69">
        <v>12.41626769728261</v>
      </c>
      <c r="AS69">
        <v>9.4404989085995972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475.80578071624609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4.8201335700796459</v>
      </c>
      <c r="L70">
        <v>71.702477539737387</v>
      </c>
      <c r="M70">
        <v>27.198079948685049</v>
      </c>
      <c r="N70">
        <v>35.139820185348782</v>
      </c>
      <c r="O70">
        <v>0</v>
      </c>
      <c r="P70">
        <v>37.948738626980145</v>
      </c>
      <c r="Q70">
        <v>6.4601825282024246</v>
      </c>
      <c r="R70">
        <v>12.548052840363056</v>
      </c>
      <c r="S70">
        <v>7.815040772184302</v>
      </c>
      <c r="T70">
        <v>0</v>
      </c>
      <c r="U70">
        <v>61.969604087799198</v>
      </c>
      <c r="V70">
        <v>6.148975000000001</v>
      </c>
      <c r="W70">
        <v>9.6972206417957629</v>
      </c>
      <c r="X70">
        <v>43.898468854406936</v>
      </c>
      <c r="Y70">
        <v>0</v>
      </c>
      <c r="Z70">
        <v>1.9300753636363637</v>
      </c>
      <c r="AA70">
        <v>12.472575498312235</v>
      </c>
      <c r="AB70">
        <v>11.694826491409106</v>
      </c>
      <c r="AC70">
        <v>8.6021779664737394</v>
      </c>
      <c r="AD70">
        <v>0</v>
      </c>
      <c r="AE70">
        <v>14.630828339303287</v>
      </c>
      <c r="AF70">
        <v>0</v>
      </c>
      <c r="AG70">
        <v>11.695549067781062</v>
      </c>
      <c r="AH70">
        <v>45.265855914690832</v>
      </c>
      <c r="AI70">
        <v>4.1449299073830721</v>
      </c>
      <c r="AJ70">
        <v>0</v>
      </c>
      <c r="AK70">
        <v>15.210087143802381</v>
      </c>
      <c r="AL70">
        <v>0</v>
      </c>
      <c r="AM70">
        <v>0</v>
      </c>
      <c r="AN70">
        <v>1.0331938472037594</v>
      </c>
      <c r="AO70">
        <v>1.8273185944000003</v>
      </c>
      <c r="AP70">
        <v>3.1846898321458159</v>
      </c>
      <c r="AQ70">
        <v>0</v>
      </c>
      <c r="AR70">
        <v>12.41626769728261</v>
      </c>
      <c r="AS70">
        <v>9.4404989085995972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478.89566916800646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4.820088172882266</v>
      </c>
      <c r="L71">
        <v>71.702477539737387</v>
      </c>
      <c r="M71">
        <v>27.198079948685049</v>
      </c>
      <c r="N71">
        <v>35.139820185348782</v>
      </c>
      <c r="O71">
        <v>0</v>
      </c>
      <c r="P71">
        <v>37.948738626980145</v>
      </c>
      <c r="Q71">
        <v>3.5601007965152456</v>
      </c>
      <c r="R71">
        <v>6.8989156523105946</v>
      </c>
      <c r="S71">
        <v>4.299498980923695</v>
      </c>
      <c r="T71">
        <v>0</v>
      </c>
      <c r="U71">
        <v>61.969604087799198</v>
      </c>
      <c r="V71">
        <v>6.148975000000001</v>
      </c>
      <c r="W71">
        <v>9.6972206417957629</v>
      </c>
      <c r="X71">
        <v>43.898468854406936</v>
      </c>
      <c r="Y71">
        <v>0</v>
      </c>
      <c r="Z71">
        <v>1.9300753636363637</v>
      </c>
      <c r="AA71">
        <v>12.472575498312235</v>
      </c>
      <c r="AB71">
        <v>11.694826491409106</v>
      </c>
      <c r="AC71">
        <v>8.6021779664737394</v>
      </c>
      <c r="AD71">
        <v>0</v>
      </c>
      <c r="AE71">
        <v>14.630828339303287</v>
      </c>
      <c r="AF71">
        <v>0</v>
      </c>
      <c r="AG71">
        <v>11.695549067781062</v>
      </c>
      <c r="AH71">
        <v>45.265855914690832</v>
      </c>
      <c r="AI71">
        <v>4.1449299073830721</v>
      </c>
      <c r="AJ71">
        <v>0</v>
      </c>
      <c r="AK71">
        <v>15.210087143802381</v>
      </c>
      <c r="AL71">
        <v>0</v>
      </c>
      <c r="AM71">
        <v>0</v>
      </c>
      <c r="AN71">
        <v>1.0331938472037594</v>
      </c>
      <c r="AO71">
        <v>1.8273185944000003</v>
      </c>
      <c r="AP71">
        <v>3.1846898321458159</v>
      </c>
      <c r="AQ71">
        <v>0</v>
      </c>
      <c r="AR71">
        <v>14.376731098641303</v>
      </c>
      <c r="AS71">
        <v>9.4404989085995972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468.7913264611675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4.8500172446802692</v>
      </c>
      <c r="L72">
        <v>71.702477539737387</v>
      </c>
      <c r="M72">
        <v>27.198079948685049</v>
      </c>
      <c r="N72">
        <v>35.139820185348782</v>
      </c>
      <c r="O72">
        <v>0</v>
      </c>
      <c r="P72">
        <v>37.948738626980145</v>
      </c>
      <c r="Q72">
        <v>3.5601007965152456</v>
      </c>
      <c r="R72">
        <v>6.8989156523105946</v>
      </c>
      <c r="S72">
        <v>4.299498980923695</v>
      </c>
      <c r="T72">
        <v>0</v>
      </c>
      <c r="U72">
        <v>61.969604087799198</v>
      </c>
      <c r="V72">
        <v>6.148975000000001</v>
      </c>
      <c r="W72">
        <v>9.6972206417957629</v>
      </c>
      <c r="X72">
        <v>43.898468854406936</v>
      </c>
      <c r="Y72">
        <v>0</v>
      </c>
      <c r="Z72">
        <v>1.9300753636363637</v>
      </c>
      <c r="AA72">
        <v>12.472575498312235</v>
      </c>
      <c r="AB72">
        <v>11.694826491409106</v>
      </c>
      <c r="AC72">
        <v>8.6021779664737394</v>
      </c>
      <c r="AD72">
        <v>0</v>
      </c>
      <c r="AE72">
        <v>14.630828339303287</v>
      </c>
      <c r="AF72">
        <v>0</v>
      </c>
      <c r="AG72">
        <v>11.695549067781062</v>
      </c>
      <c r="AH72">
        <v>45.265855914690832</v>
      </c>
      <c r="AI72">
        <v>4.1449299073830721</v>
      </c>
      <c r="AJ72">
        <v>0</v>
      </c>
      <c r="AK72">
        <v>15.210087143802381</v>
      </c>
      <c r="AL72">
        <v>0</v>
      </c>
      <c r="AM72">
        <v>1.5387928383279299</v>
      </c>
      <c r="AN72">
        <v>1.0331938472037594</v>
      </c>
      <c r="AO72">
        <v>1.8273185944000003</v>
      </c>
      <c r="AP72">
        <v>3.1846898321458159</v>
      </c>
      <c r="AQ72">
        <v>0</v>
      </c>
      <c r="AR72">
        <v>14.376731098641303</v>
      </c>
      <c r="AS72">
        <v>9.4404989085995972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470.36004837129349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4.8600795460745276</v>
      </c>
      <c r="L73">
        <v>71.702477539737387</v>
      </c>
      <c r="M73">
        <v>27.198079948685049</v>
      </c>
      <c r="N73">
        <v>35.139820185348782</v>
      </c>
      <c r="O73">
        <v>0</v>
      </c>
      <c r="P73">
        <v>37.948738626980145</v>
      </c>
      <c r="Q73">
        <v>3.5601007965152456</v>
      </c>
      <c r="R73">
        <v>6.8989156523105946</v>
      </c>
      <c r="S73">
        <v>4.299498980923695</v>
      </c>
      <c r="T73">
        <v>0</v>
      </c>
      <c r="U73">
        <v>61.969604087799198</v>
      </c>
      <c r="V73">
        <v>6.148975000000001</v>
      </c>
      <c r="W73">
        <v>9.6972206417957629</v>
      </c>
      <c r="X73">
        <v>43.898468854406936</v>
      </c>
      <c r="Y73">
        <v>0</v>
      </c>
      <c r="Z73">
        <v>1.9300753636363637</v>
      </c>
      <c r="AA73">
        <v>12.472575498312235</v>
      </c>
      <c r="AB73">
        <v>11.694826491409106</v>
      </c>
      <c r="AC73">
        <v>8.6021779664737394</v>
      </c>
      <c r="AD73">
        <v>0</v>
      </c>
      <c r="AE73">
        <v>14.630828339303287</v>
      </c>
      <c r="AF73">
        <v>0</v>
      </c>
      <c r="AG73">
        <v>11.695549067781062</v>
      </c>
      <c r="AH73">
        <v>45.265855914690832</v>
      </c>
      <c r="AI73">
        <v>4.1449299073830721</v>
      </c>
      <c r="AJ73">
        <v>0</v>
      </c>
      <c r="AK73">
        <v>15.210087143802381</v>
      </c>
      <c r="AL73">
        <v>0</v>
      </c>
      <c r="AM73">
        <v>1.5387928383279299</v>
      </c>
      <c r="AN73">
        <v>1.0331938472037594</v>
      </c>
      <c r="AO73">
        <v>1.8273185944000003</v>
      </c>
      <c r="AP73">
        <v>3.1846898321458159</v>
      </c>
      <c r="AQ73">
        <v>0</v>
      </c>
      <c r="AR73">
        <v>14.376731098641303</v>
      </c>
      <c r="AS73">
        <v>9.4404989085995972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470.3701106726877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4.8600795460745276</v>
      </c>
      <c r="L74">
        <v>71.702477539737387</v>
      </c>
      <c r="M74">
        <v>27.198079948685049</v>
      </c>
      <c r="N74">
        <v>35.139820185348782</v>
      </c>
      <c r="O74">
        <v>0</v>
      </c>
      <c r="P74">
        <v>37.948738626980145</v>
      </c>
      <c r="Q74">
        <v>3.5601007965152456</v>
      </c>
      <c r="R74">
        <v>6.8989156523105946</v>
      </c>
      <c r="S74">
        <v>4.299498980923695</v>
      </c>
      <c r="T74">
        <v>0</v>
      </c>
      <c r="U74">
        <v>61.969604087799198</v>
      </c>
      <c r="V74">
        <v>6.148975000000001</v>
      </c>
      <c r="W74">
        <v>9.6972206417957629</v>
      </c>
      <c r="X74">
        <v>43.898468854406936</v>
      </c>
      <c r="Y74">
        <v>0</v>
      </c>
      <c r="Z74">
        <v>1.9300753636363637</v>
      </c>
      <c r="AA74">
        <v>12.472575498312235</v>
      </c>
      <c r="AB74">
        <v>11.694826491409106</v>
      </c>
      <c r="AC74">
        <v>8.6021779664737394</v>
      </c>
      <c r="AD74">
        <v>0</v>
      </c>
      <c r="AE74">
        <v>14.630828339303287</v>
      </c>
      <c r="AF74">
        <v>0</v>
      </c>
      <c r="AG74">
        <v>11.695549067781062</v>
      </c>
      <c r="AH74">
        <v>45.265855914690832</v>
      </c>
      <c r="AI74">
        <v>5.6521770533384617</v>
      </c>
      <c r="AJ74">
        <v>0</v>
      </c>
      <c r="AK74">
        <v>15.210087143802381</v>
      </c>
      <c r="AL74">
        <v>0</v>
      </c>
      <c r="AM74">
        <v>2.7919229776250565</v>
      </c>
      <c r="AN74">
        <v>1.0331938472037594</v>
      </c>
      <c r="AO74">
        <v>1.8273185944000003</v>
      </c>
      <c r="AP74">
        <v>3.1846898321458159</v>
      </c>
      <c r="AQ74">
        <v>0</v>
      </c>
      <c r="AR74">
        <v>14.376731098641303</v>
      </c>
      <c r="AS74">
        <v>9.4404989085995972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473.1304879579402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4.8500172446802692</v>
      </c>
      <c r="L75">
        <v>71.702477539737387</v>
      </c>
      <c r="M75">
        <v>27.198079948685049</v>
      </c>
      <c r="N75">
        <v>35.139820185348782</v>
      </c>
      <c r="O75">
        <v>0</v>
      </c>
      <c r="P75">
        <v>37.948738626980145</v>
      </c>
      <c r="Q75">
        <v>3.7132865921787706</v>
      </c>
      <c r="R75">
        <v>7.1492589137645117</v>
      </c>
      <c r="S75">
        <v>4.4008387959866218</v>
      </c>
      <c r="T75">
        <v>0</v>
      </c>
      <c r="U75">
        <v>61.969604087799198</v>
      </c>
      <c r="V75">
        <v>6.148975000000001</v>
      </c>
      <c r="W75">
        <v>9.6972206417957629</v>
      </c>
      <c r="X75">
        <v>43.869552002518006</v>
      </c>
      <c r="Y75">
        <v>0</v>
      </c>
      <c r="Z75">
        <v>1.9300753636363637</v>
      </c>
      <c r="AA75">
        <v>12.472575498312235</v>
      </c>
      <c r="AB75">
        <v>11.694826491409106</v>
      </c>
      <c r="AC75">
        <v>8.6021779664737394</v>
      </c>
      <c r="AD75">
        <v>0</v>
      </c>
      <c r="AE75">
        <v>14.630828339303287</v>
      </c>
      <c r="AF75">
        <v>0</v>
      </c>
      <c r="AG75">
        <v>11.695549067781062</v>
      </c>
      <c r="AH75">
        <v>45.265855914690832</v>
      </c>
      <c r="AI75">
        <v>6.7826126688107529</v>
      </c>
      <c r="AJ75">
        <v>0</v>
      </c>
      <c r="AK75">
        <v>15.210087143802381</v>
      </c>
      <c r="AL75">
        <v>0</v>
      </c>
      <c r="AM75">
        <v>4.6874000839982672</v>
      </c>
      <c r="AN75">
        <v>1.0331938472037594</v>
      </c>
      <c r="AO75">
        <v>1.4357503680000001</v>
      </c>
      <c r="AP75">
        <v>3.1846898321458159</v>
      </c>
      <c r="AQ75">
        <v>0</v>
      </c>
      <c r="AR75">
        <v>14.376731098641303</v>
      </c>
      <c r="AS75">
        <v>9.4404989085995972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476.23072217228292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4.8500172446802692</v>
      </c>
      <c r="L76">
        <v>71.702477539737387</v>
      </c>
      <c r="M76">
        <v>27.198079948685049</v>
      </c>
      <c r="N76">
        <v>35.139820185348782</v>
      </c>
      <c r="O76">
        <v>0</v>
      </c>
      <c r="P76">
        <v>37.948738626980145</v>
      </c>
      <c r="Q76">
        <v>3.7132865921787706</v>
      </c>
      <c r="R76">
        <v>7.1492589137645117</v>
      </c>
      <c r="S76">
        <v>4.4008387959866218</v>
      </c>
      <c r="T76">
        <v>0</v>
      </c>
      <c r="U76">
        <v>61.969604087799198</v>
      </c>
      <c r="V76">
        <v>6.148975000000001</v>
      </c>
      <c r="W76">
        <v>6.8919295069042317</v>
      </c>
      <c r="X76">
        <v>43.869552002518006</v>
      </c>
      <c r="Y76">
        <v>0</v>
      </c>
      <c r="Z76">
        <v>1.9300753636363637</v>
      </c>
      <c r="AA76">
        <v>12.472575498312235</v>
      </c>
      <c r="AB76">
        <v>11.694826491409106</v>
      </c>
      <c r="AC76">
        <v>8.6021779664737394</v>
      </c>
      <c r="AD76">
        <v>0</v>
      </c>
      <c r="AE76">
        <v>14.630828339303287</v>
      </c>
      <c r="AF76">
        <v>0</v>
      </c>
      <c r="AG76">
        <v>11.695549067781062</v>
      </c>
      <c r="AH76">
        <v>45.265855914690832</v>
      </c>
      <c r="AI76">
        <v>19.594214689460308</v>
      </c>
      <c r="AJ76">
        <v>0</v>
      </c>
      <c r="AK76">
        <v>15.210087143802381</v>
      </c>
      <c r="AL76">
        <v>0</v>
      </c>
      <c r="AM76">
        <v>4.6874000839982672</v>
      </c>
      <c r="AN76">
        <v>1.0331938472037594</v>
      </c>
      <c r="AO76">
        <v>1.3487351384000001</v>
      </c>
      <c r="AP76">
        <v>3.1846898321458159</v>
      </c>
      <c r="AQ76">
        <v>0</v>
      </c>
      <c r="AR76">
        <v>14.376731098641303</v>
      </c>
      <c r="AS76">
        <v>9.4404989085995972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486.15001782844098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9.0401071088882823</v>
      </c>
      <c r="L77">
        <v>96.468169048835676</v>
      </c>
      <c r="M77">
        <v>27.198079948685049</v>
      </c>
      <c r="N77">
        <v>35.139820185348782</v>
      </c>
      <c r="O77">
        <v>0</v>
      </c>
      <c r="P77">
        <v>37.948738626980145</v>
      </c>
      <c r="Q77">
        <v>3.7132865921787706</v>
      </c>
      <c r="R77">
        <v>7.1492589137645117</v>
      </c>
      <c r="S77">
        <v>4.4008387959866218</v>
      </c>
      <c r="T77">
        <v>0</v>
      </c>
      <c r="U77">
        <v>61.969604087799198</v>
      </c>
      <c r="V77">
        <v>6.1546882811610697</v>
      </c>
      <c r="W77">
        <v>6.8919295069042317</v>
      </c>
      <c r="X77">
        <v>43.869552002518006</v>
      </c>
      <c r="Y77">
        <v>0</v>
      </c>
      <c r="Z77">
        <v>1.9300753636363637</v>
      </c>
      <c r="AA77">
        <v>12.472575498312235</v>
      </c>
      <c r="AB77">
        <v>11.694826491409106</v>
      </c>
      <c r="AC77">
        <v>8.6021779664737394</v>
      </c>
      <c r="AD77">
        <v>0</v>
      </c>
      <c r="AE77">
        <v>14.630828339303287</v>
      </c>
      <c r="AF77">
        <v>0</v>
      </c>
      <c r="AG77">
        <v>11.695549067781062</v>
      </c>
      <c r="AH77">
        <v>45.265855914690832</v>
      </c>
      <c r="AI77">
        <v>19.594214689460308</v>
      </c>
      <c r="AJ77">
        <v>0</v>
      </c>
      <c r="AK77">
        <v>15.210087143802381</v>
      </c>
      <c r="AL77">
        <v>0</v>
      </c>
      <c r="AM77">
        <v>4.6874000839982672</v>
      </c>
      <c r="AN77">
        <v>1.0331938472037594</v>
      </c>
      <c r="AO77">
        <v>1.1747046792000004</v>
      </c>
      <c r="AP77">
        <v>3.1846898321458159</v>
      </c>
      <c r="AQ77">
        <v>0</v>
      </c>
      <c r="AR77">
        <v>12.41626769728261</v>
      </c>
      <c r="AS77">
        <v>9.4404989085995972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512.97701862234953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9.0401071088882823</v>
      </c>
      <c r="L78">
        <v>192.94611589633755</v>
      </c>
      <c r="M78">
        <v>27.198079948685049</v>
      </c>
      <c r="N78">
        <v>35.139820185348782</v>
      </c>
      <c r="O78">
        <v>0</v>
      </c>
      <c r="P78">
        <v>37.948738626980145</v>
      </c>
      <c r="Q78">
        <v>3.7132865921787706</v>
      </c>
      <c r="R78">
        <v>7.1492589137645117</v>
      </c>
      <c r="S78">
        <v>4.4008387959866218</v>
      </c>
      <c r="T78">
        <v>0</v>
      </c>
      <c r="U78">
        <v>61.969604087799198</v>
      </c>
      <c r="V78">
        <v>6.148975000000001</v>
      </c>
      <c r="W78">
        <v>6.8919295069042317</v>
      </c>
      <c r="X78">
        <v>43.869552002518006</v>
      </c>
      <c r="Y78">
        <v>0</v>
      </c>
      <c r="Z78">
        <v>5.8195287613636371</v>
      </c>
      <c r="AA78">
        <v>12.472575498312235</v>
      </c>
      <c r="AB78">
        <v>12.073606343349143</v>
      </c>
      <c r="AC78">
        <v>8.6021779664737394</v>
      </c>
      <c r="AD78">
        <v>0</v>
      </c>
      <c r="AE78">
        <v>14.630828339303287</v>
      </c>
      <c r="AF78">
        <v>0</v>
      </c>
      <c r="AG78">
        <v>11.695549067781062</v>
      </c>
      <c r="AH78">
        <v>45.784381243317668</v>
      </c>
      <c r="AI78">
        <v>19.594214689460308</v>
      </c>
      <c r="AJ78">
        <v>0</v>
      </c>
      <c r="AK78">
        <v>15.210087143802381</v>
      </c>
      <c r="AL78">
        <v>0</v>
      </c>
      <c r="AM78">
        <v>4.6874000839982672</v>
      </c>
      <c r="AN78">
        <v>1.0331938472037594</v>
      </c>
      <c r="AO78">
        <v>1.0441821416000003</v>
      </c>
      <c r="AP78">
        <v>3.2226027844241925</v>
      </c>
      <c r="AQ78">
        <v>0</v>
      </c>
      <c r="AR78">
        <v>12.41626769728261</v>
      </c>
      <c r="AS78">
        <v>9.8338527607611521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614.53675503382442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9.0301103049530589</v>
      </c>
      <c r="L79">
        <v>250.51215351807886</v>
      </c>
      <c r="M79">
        <v>27.198079948685049</v>
      </c>
      <c r="N79">
        <v>35.139820185348782</v>
      </c>
      <c r="O79">
        <v>0</v>
      </c>
      <c r="P79">
        <v>37.948738626980145</v>
      </c>
      <c r="Q79">
        <v>6.4568127785953182</v>
      </c>
      <c r="R79">
        <v>12.381083041722746</v>
      </c>
      <c r="S79">
        <v>7.5776857299391249</v>
      </c>
      <c r="T79">
        <v>0</v>
      </c>
      <c r="U79">
        <v>61.969604087799198</v>
      </c>
      <c r="V79">
        <v>6.1586986347782764</v>
      </c>
      <c r="W79">
        <v>6.8919295069042317</v>
      </c>
      <c r="X79">
        <v>43.869552002518006</v>
      </c>
      <c r="Y79">
        <v>0</v>
      </c>
      <c r="Z79">
        <v>5.8195287613636371</v>
      </c>
      <c r="AA79">
        <v>12.472575498312235</v>
      </c>
      <c r="AB79">
        <v>12.073606343349143</v>
      </c>
      <c r="AC79">
        <v>8.6021779664737394</v>
      </c>
      <c r="AD79">
        <v>0</v>
      </c>
      <c r="AE79">
        <v>14.630828339303287</v>
      </c>
      <c r="AF79">
        <v>0</v>
      </c>
      <c r="AG79">
        <v>11.695549067781062</v>
      </c>
      <c r="AH79">
        <v>45.784381243317668</v>
      </c>
      <c r="AI79">
        <v>19.594214689460308</v>
      </c>
      <c r="AJ79">
        <v>0</v>
      </c>
      <c r="AK79">
        <v>15.210087143802381</v>
      </c>
      <c r="AL79">
        <v>0</v>
      </c>
      <c r="AM79">
        <v>4.6874000839982672</v>
      </c>
      <c r="AN79">
        <v>1.0331938472037594</v>
      </c>
      <c r="AO79">
        <v>0.8266440676000002</v>
      </c>
      <c r="AP79">
        <v>1.7060837729080365</v>
      </c>
      <c r="AQ79">
        <v>0</v>
      </c>
      <c r="AR79">
        <v>12.41626769728261</v>
      </c>
      <c r="AS79">
        <v>9.8338527607611521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681.52065964921997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9.0301103049530589</v>
      </c>
      <c r="L80">
        <v>289.4193243190382</v>
      </c>
      <c r="M80">
        <v>27.198079948685049</v>
      </c>
      <c r="N80">
        <v>35.139820185348782</v>
      </c>
      <c r="O80">
        <v>0</v>
      </c>
      <c r="P80">
        <v>37.948738626980145</v>
      </c>
      <c r="Q80">
        <v>6.4568127785953182</v>
      </c>
      <c r="R80">
        <v>12.381083041722746</v>
      </c>
      <c r="S80">
        <v>7.8126554838882933</v>
      </c>
      <c r="T80">
        <v>0</v>
      </c>
      <c r="U80">
        <v>61.969604087799198</v>
      </c>
      <c r="V80">
        <v>6.1586986347782764</v>
      </c>
      <c r="W80">
        <v>6.8919295069042317</v>
      </c>
      <c r="X80">
        <v>43.869552002518006</v>
      </c>
      <c r="Y80">
        <v>0</v>
      </c>
      <c r="Z80">
        <v>5.8195287613636371</v>
      </c>
      <c r="AA80">
        <v>12.472575498312235</v>
      </c>
      <c r="AB80">
        <v>12.073606343349143</v>
      </c>
      <c r="AC80">
        <v>8.6021779664737394</v>
      </c>
      <c r="AD80">
        <v>0</v>
      </c>
      <c r="AE80">
        <v>14.630828339303287</v>
      </c>
      <c r="AF80">
        <v>0</v>
      </c>
      <c r="AG80">
        <v>11.695549067781062</v>
      </c>
      <c r="AH80">
        <v>45.784381243317668</v>
      </c>
      <c r="AI80">
        <v>19.594214689460308</v>
      </c>
      <c r="AJ80">
        <v>0</v>
      </c>
      <c r="AK80">
        <v>15.210087143802381</v>
      </c>
      <c r="AL80">
        <v>0</v>
      </c>
      <c r="AM80">
        <v>4.6874000839982672</v>
      </c>
      <c r="AN80">
        <v>1.0331938472037594</v>
      </c>
      <c r="AO80">
        <v>0.8266440676000002</v>
      </c>
      <c r="AP80">
        <v>1.7060837729080365</v>
      </c>
      <c r="AQ80">
        <v>0</v>
      </c>
      <c r="AR80">
        <v>12.41626769728261</v>
      </c>
      <c r="AS80">
        <v>9.8338527607611521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720.66280020412842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8.7699897806765108</v>
      </c>
      <c r="L81">
        <v>289.4193243190382</v>
      </c>
      <c r="M81">
        <v>27.198079948685049</v>
      </c>
      <c r="N81">
        <v>35.139820185348782</v>
      </c>
      <c r="O81">
        <v>0</v>
      </c>
      <c r="P81">
        <v>37.948738626980145</v>
      </c>
      <c r="Q81">
        <v>6.0463599390243905</v>
      </c>
      <c r="R81">
        <v>10.020822153846153</v>
      </c>
      <c r="S81">
        <v>7.3970089761694622</v>
      </c>
      <c r="T81">
        <v>0</v>
      </c>
      <c r="U81">
        <v>61.969604087799198</v>
      </c>
      <c r="V81">
        <v>6.1586986347782764</v>
      </c>
      <c r="W81">
        <v>6.8919295069042317</v>
      </c>
      <c r="X81">
        <v>43.869552002518006</v>
      </c>
      <c r="Y81">
        <v>0</v>
      </c>
      <c r="Z81">
        <v>5.8195287613636371</v>
      </c>
      <c r="AA81">
        <v>12.472575498312235</v>
      </c>
      <c r="AB81">
        <v>12.073606343349143</v>
      </c>
      <c r="AC81">
        <v>8.6021779664737394</v>
      </c>
      <c r="AD81">
        <v>0</v>
      </c>
      <c r="AE81">
        <v>14.630828339303287</v>
      </c>
      <c r="AF81">
        <v>0</v>
      </c>
      <c r="AG81">
        <v>11.695549067781062</v>
      </c>
      <c r="AH81">
        <v>45.784381243317668</v>
      </c>
      <c r="AI81">
        <v>19.594214689460308</v>
      </c>
      <c r="AJ81">
        <v>0</v>
      </c>
      <c r="AK81">
        <v>15.210087143802381</v>
      </c>
      <c r="AL81">
        <v>0</v>
      </c>
      <c r="AM81">
        <v>4.6874000839982672</v>
      </c>
      <c r="AN81">
        <v>1.0331938472037594</v>
      </c>
      <c r="AO81">
        <v>1.0006745268000004</v>
      </c>
      <c r="AP81">
        <v>1.7060837729080365</v>
      </c>
      <c r="AQ81">
        <v>0</v>
      </c>
      <c r="AR81">
        <v>12.41626769728261</v>
      </c>
      <c r="AS81">
        <v>9.8338527607611521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717.39034990388552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9.0300022510809033</v>
      </c>
      <c r="L82">
        <v>289.42111934007829</v>
      </c>
      <c r="M82">
        <v>27.198079948685049</v>
      </c>
      <c r="N82">
        <v>35.139820185348782</v>
      </c>
      <c r="O82">
        <v>0</v>
      </c>
      <c r="P82">
        <v>37.948738626980145</v>
      </c>
      <c r="Q82">
        <v>6.3471145244755247</v>
      </c>
      <c r="R82">
        <v>10.702130441256092</v>
      </c>
      <c r="S82">
        <v>7.8062611016504135</v>
      </c>
      <c r="T82">
        <v>0</v>
      </c>
      <c r="U82">
        <v>61.969604087799198</v>
      </c>
      <c r="V82">
        <v>6.1586986347782764</v>
      </c>
      <c r="W82">
        <v>9.6972206417957629</v>
      </c>
      <c r="X82">
        <v>43.869552002518006</v>
      </c>
      <c r="Y82">
        <v>0</v>
      </c>
      <c r="Z82">
        <v>5.8195287613636371</v>
      </c>
      <c r="AA82">
        <v>12.472575498312235</v>
      </c>
      <c r="AB82">
        <v>12.073606343349143</v>
      </c>
      <c r="AC82">
        <v>8.6021779664737394</v>
      </c>
      <c r="AD82">
        <v>0</v>
      </c>
      <c r="AE82">
        <v>14.630828339303287</v>
      </c>
      <c r="AF82">
        <v>0</v>
      </c>
      <c r="AG82">
        <v>11.695549067781062</v>
      </c>
      <c r="AH82">
        <v>45.784381243317668</v>
      </c>
      <c r="AI82">
        <v>6.0289890958330572</v>
      </c>
      <c r="AJ82">
        <v>0</v>
      </c>
      <c r="AK82">
        <v>15.210087143802381</v>
      </c>
      <c r="AL82">
        <v>0</v>
      </c>
      <c r="AM82">
        <v>4.6874000839982672</v>
      </c>
      <c r="AN82">
        <v>1.0331938472037594</v>
      </c>
      <c r="AO82">
        <v>1.0006745268000004</v>
      </c>
      <c r="AP82">
        <v>3.2226027844241925</v>
      </c>
      <c r="AQ82">
        <v>0</v>
      </c>
      <c r="AR82">
        <v>12.41626769728261</v>
      </c>
      <c r="AS82">
        <v>9.8338527607611521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709.80005694645251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9.0299306592336279</v>
      </c>
      <c r="L83">
        <v>309.24191545265285</v>
      </c>
      <c r="M83">
        <v>27.198079948685049</v>
      </c>
      <c r="N83">
        <v>35.139820185348782</v>
      </c>
      <c r="O83">
        <v>0</v>
      </c>
      <c r="P83">
        <v>37.948738626980145</v>
      </c>
      <c r="Q83">
        <v>6.4603435666513978</v>
      </c>
      <c r="R83">
        <v>12.248169450354608</v>
      </c>
      <c r="S83">
        <v>7.8080450108736406</v>
      </c>
      <c r="T83">
        <v>0</v>
      </c>
      <c r="U83">
        <v>61.969604087799198</v>
      </c>
      <c r="V83">
        <v>6.1586986347782764</v>
      </c>
      <c r="W83">
        <v>9.6972206417957629</v>
      </c>
      <c r="X83">
        <v>43.869552002518006</v>
      </c>
      <c r="Y83">
        <v>0</v>
      </c>
      <c r="Z83">
        <v>5.8195287613636371</v>
      </c>
      <c r="AA83">
        <v>12.472575498312235</v>
      </c>
      <c r="AB83">
        <v>12.073606343349143</v>
      </c>
      <c r="AC83">
        <v>8.6021779664737394</v>
      </c>
      <c r="AD83">
        <v>0</v>
      </c>
      <c r="AE83">
        <v>14.630828339303287</v>
      </c>
      <c r="AF83">
        <v>0</v>
      </c>
      <c r="AG83">
        <v>11.695549067781062</v>
      </c>
      <c r="AH83">
        <v>45.784381243317668</v>
      </c>
      <c r="AI83">
        <v>4.1449299073830721</v>
      </c>
      <c r="AJ83">
        <v>0</v>
      </c>
      <c r="AK83">
        <v>15.210087143802381</v>
      </c>
      <c r="AL83">
        <v>0</v>
      </c>
      <c r="AM83">
        <v>4.6874000839982672</v>
      </c>
      <c r="AN83">
        <v>1.0331938472037594</v>
      </c>
      <c r="AO83">
        <v>1.0876894496000002</v>
      </c>
      <c r="AP83">
        <v>3.2226027844241925</v>
      </c>
      <c r="AQ83">
        <v>0</v>
      </c>
      <c r="AR83">
        <v>9.4755727486413051</v>
      </c>
      <c r="AS83">
        <v>9.8338527607611521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726.54409421338619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9.0299306592336279</v>
      </c>
      <c r="L84">
        <v>309.24191545265285</v>
      </c>
      <c r="M84">
        <v>27.198079948685049</v>
      </c>
      <c r="N84">
        <v>35.139820185348782</v>
      </c>
      <c r="O84">
        <v>0</v>
      </c>
      <c r="P84">
        <v>37.948738626980145</v>
      </c>
      <c r="Q84">
        <v>6.4603435666513978</v>
      </c>
      <c r="R84">
        <v>12.380753401497426</v>
      </c>
      <c r="S84">
        <v>7.8080450108736406</v>
      </c>
      <c r="T84">
        <v>0</v>
      </c>
      <c r="U84">
        <v>61.969604087799198</v>
      </c>
      <c r="V84">
        <v>6.1586986347782764</v>
      </c>
      <c r="W84">
        <v>9.6972206417957629</v>
      </c>
      <c r="X84">
        <v>43.869552002518006</v>
      </c>
      <c r="Y84">
        <v>0</v>
      </c>
      <c r="Z84">
        <v>5.8195287613636371</v>
      </c>
      <c r="AA84">
        <v>12.472575498312235</v>
      </c>
      <c r="AB84">
        <v>12.073606343349143</v>
      </c>
      <c r="AC84">
        <v>8.6021779664737394</v>
      </c>
      <c r="AD84">
        <v>0</v>
      </c>
      <c r="AE84">
        <v>14.630828339303287</v>
      </c>
      <c r="AF84">
        <v>0</v>
      </c>
      <c r="AG84">
        <v>11.695549067781062</v>
      </c>
      <c r="AH84">
        <v>45.784381243317668</v>
      </c>
      <c r="AI84">
        <v>4.1449299073830721</v>
      </c>
      <c r="AJ84">
        <v>0</v>
      </c>
      <c r="AK84">
        <v>15.210087143802381</v>
      </c>
      <c r="AL84">
        <v>0</v>
      </c>
      <c r="AM84">
        <v>4.6874000839982672</v>
      </c>
      <c r="AN84">
        <v>1.0331938472037594</v>
      </c>
      <c r="AO84">
        <v>1.1311970644000002</v>
      </c>
      <c r="AP84">
        <v>3.2226027844241925</v>
      </c>
      <c r="AQ84">
        <v>0</v>
      </c>
      <c r="AR84">
        <v>9.4755727486413051</v>
      </c>
      <c r="AS84">
        <v>9.8338527607611521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726.72018577932897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9.0299306592336279</v>
      </c>
      <c r="L85">
        <v>309.24191545265285</v>
      </c>
      <c r="M85">
        <v>27.198079948685049</v>
      </c>
      <c r="N85">
        <v>35.139820185348782</v>
      </c>
      <c r="O85">
        <v>0</v>
      </c>
      <c r="P85">
        <v>37.948738626980145</v>
      </c>
      <c r="Q85">
        <v>6.4603435666513978</v>
      </c>
      <c r="R85">
        <v>12.380753401497426</v>
      </c>
      <c r="S85">
        <v>7.8080450108736406</v>
      </c>
      <c r="T85">
        <v>0</v>
      </c>
      <c r="U85">
        <v>61.969604087799198</v>
      </c>
      <c r="V85">
        <v>6.1586986347782764</v>
      </c>
      <c r="W85">
        <v>9.6972206417957629</v>
      </c>
      <c r="X85">
        <v>43.869552002518006</v>
      </c>
      <c r="Y85">
        <v>0</v>
      </c>
      <c r="Z85">
        <v>5.8195287613636371</v>
      </c>
      <c r="AA85">
        <v>12.472575498312235</v>
      </c>
      <c r="AB85">
        <v>12.073606343349143</v>
      </c>
      <c r="AC85">
        <v>8.6021779664737394</v>
      </c>
      <c r="AD85">
        <v>0</v>
      </c>
      <c r="AE85">
        <v>14.630828339303287</v>
      </c>
      <c r="AF85">
        <v>0</v>
      </c>
      <c r="AG85">
        <v>11.695549067781062</v>
      </c>
      <c r="AH85">
        <v>45.784381243317668</v>
      </c>
      <c r="AI85">
        <v>4.1449299073830721</v>
      </c>
      <c r="AJ85">
        <v>0</v>
      </c>
      <c r="AK85">
        <v>15.210087143802381</v>
      </c>
      <c r="AL85">
        <v>0</v>
      </c>
      <c r="AM85">
        <v>4.6874000839982672</v>
      </c>
      <c r="AN85">
        <v>1.0331938472037594</v>
      </c>
      <c r="AO85">
        <v>1.1311970644000002</v>
      </c>
      <c r="AP85">
        <v>3.2226027844241925</v>
      </c>
      <c r="AQ85">
        <v>0</v>
      </c>
      <c r="AR85">
        <v>9.4755727486413051</v>
      </c>
      <c r="AS85">
        <v>9.8338527607611521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726.72018577932897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9.0299306592336279</v>
      </c>
      <c r="L86">
        <v>317.88107764727653</v>
      </c>
      <c r="M86">
        <v>27.198079948685049</v>
      </c>
      <c r="N86">
        <v>35.139820185348782</v>
      </c>
      <c r="O86">
        <v>0</v>
      </c>
      <c r="P86">
        <v>37.948738626980145</v>
      </c>
      <c r="Q86">
        <v>6.4603435666513978</v>
      </c>
      <c r="R86">
        <v>12.380753401497426</v>
      </c>
      <c r="S86">
        <v>7.8080450108736406</v>
      </c>
      <c r="T86">
        <v>0</v>
      </c>
      <c r="U86">
        <v>61.969604087799198</v>
      </c>
      <c r="V86">
        <v>6.1586986347782764</v>
      </c>
      <c r="W86">
        <v>9.6972206417957629</v>
      </c>
      <c r="X86">
        <v>43.869552002518006</v>
      </c>
      <c r="Y86">
        <v>0</v>
      </c>
      <c r="Z86">
        <v>0.97675875000000001</v>
      </c>
      <c r="AA86">
        <v>12.472575498312235</v>
      </c>
      <c r="AB86">
        <v>11.694826491409106</v>
      </c>
      <c r="AC86">
        <v>8.6021779664737394</v>
      </c>
      <c r="AD86">
        <v>0</v>
      </c>
      <c r="AE86">
        <v>14.630828339303287</v>
      </c>
      <c r="AF86">
        <v>0</v>
      </c>
      <c r="AG86">
        <v>11.695549067781062</v>
      </c>
      <c r="AH86">
        <v>45.265855914690832</v>
      </c>
      <c r="AI86">
        <v>4.1449299073830721</v>
      </c>
      <c r="AJ86">
        <v>0</v>
      </c>
      <c r="AK86">
        <v>15.210087143802381</v>
      </c>
      <c r="AL86">
        <v>0</v>
      </c>
      <c r="AM86">
        <v>4.6779307134114081</v>
      </c>
      <c r="AN86">
        <v>1.0331938472037594</v>
      </c>
      <c r="AO86">
        <v>1.2182122940000004</v>
      </c>
      <c r="AP86">
        <v>3.2226027844241925</v>
      </c>
      <c r="AQ86">
        <v>0</v>
      </c>
      <c r="AR86">
        <v>9.4755727486413051</v>
      </c>
      <c r="AS86">
        <v>9.4404989085995972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729.30346478887384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8.9299524313880863</v>
      </c>
      <c r="L87">
        <v>317.88107764727653</v>
      </c>
      <c r="M87">
        <v>27.198079948685049</v>
      </c>
      <c r="N87">
        <v>35.139820185348782</v>
      </c>
      <c r="O87">
        <v>0</v>
      </c>
      <c r="P87">
        <v>37.948738626980145</v>
      </c>
      <c r="Q87">
        <v>6.4603435666513978</v>
      </c>
      <c r="R87">
        <v>12.380753401497426</v>
      </c>
      <c r="S87">
        <v>7.8080450108736406</v>
      </c>
      <c r="T87">
        <v>0</v>
      </c>
      <c r="U87">
        <v>61.969604087799198</v>
      </c>
      <c r="V87">
        <v>6.1586986347782764</v>
      </c>
      <c r="W87">
        <v>9.6972206417957629</v>
      </c>
      <c r="X87">
        <v>43.869552002518006</v>
      </c>
      <c r="Y87">
        <v>0</v>
      </c>
      <c r="Z87">
        <v>0.97675875000000001</v>
      </c>
      <c r="AA87">
        <v>12.472575498312235</v>
      </c>
      <c r="AB87">
        <v>11.694826491409106</v>
      </c>
      <c r="AC87">
        <v>8.6021779664737394</v>
      </c>
      <c r="AD87">
        <v>0</v>
      </c>
      <c r="AE87">
        <v>14.630828339303287</v>
      </c>
      <c r="AF87">
        <v>0</v>
      </c>
      <c r="AG87">
        <v>11.695549067781062</v>
      </c>
      <c r="AH87">
        <v>45.265855914690832</v>
      </c>
      <c r="AI87">
        <v>4.1449299073830721</v>
      </c>
      <c r="AJ87">
        <v>0</v>
      </c>
      <c r="AK87">
        <v>15.210087143802381</v>
      </c>
      <c r="AL87">
        <v>0</v>
      </c>
      <c r="AM87">
        <v>4.6779307134114081</v>
      </c>
      <c r="AN87">
        <v>1.0331938472037594</v>
      </c>
      <c r="AO87">
        <v>1.2182122940000004</v>
      </c>
      <c r="AP87">
        <v>3.2226027844241925</v>
      </c>
      <c r="AQ87">
        <v>0</v>
      </c>
      <c r="AR87">
        <v>9.4755727486413051</v>
      </c>
      <c r="AS87">
        <v>9.4404989085995972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729.20348656102828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9.0299381749092404</v>
      </c>
      <c r="L88">
        <v>317.88107764727653</v>
      </c>
      <c r="M88">
        <v>27.198079948685049</v>
      </c>
      <c r="N88">
        <v>35.139820185348782</v>
      </c>
      <c r="O88">
        <v>0</v>
      </c>
      <c r="P88">
        <v>37.948738626980145</v>
      </c>
      <c r="Q88">
        <v>6.4603435666513978</v>
      </c>
      <c r="R88">
        <v>12.380753401497426</v>
      </c>
      <c r="S88">
        <v>7.8080450108736406</v>
      </c>
      <c r="T88">
        <v>0</v>
      </c>
      <c r="U88">
        <v>61.969604087799198</v>
      </c>
      <c r="V88">
        <v>6.1586986347782764</v>
      </c>
      <c r="W88">
        <v>9.6972206417957629</v>
      </c>
      <c r="X88">
        <v>43.869552002518006</v>
      </c>
      <c r="Y88">
        <v>0</v>
      </c>
      <c r="Z88">
        <v>0.97675875000000001</v>
      </c>
      <c r="AA88">
        <v>12.472575498312235</v>
      </c>
      <c r="AB88">
        <v>11.694826491409106</v>
      </c>
      <c r="AC88">
        <v>8.6021779664737394</v>
      </c>
      <c r="AD88">
        <v>0</v>
      </c>
      <c r="AE88">
        <v>14.630828339303287</v>
      </c>
      <c r="AF88">
        <v>0</v>
      </c>
      <c r="AG88">
        <v>11.695549067781062</v>
      </c>
      <c r="AH88">
        <v>45.265855914690832</v>
      </c>
      <c r="AI88">
        <v>4.1449299073830721</v>
      </c>
      <c r="AJ88">
        <v>0</v>
      </c>
      <c r="AK88">
        <v>15.210087143802381</v>
      </c>
      <c r="AL88">
        <v>0</v>
      </c>
      <c r="AM88">
        <v>4.6779307134114081</v>
      </c>
      <c r="AN88">
        <v>1.0331938472037594</v>
      </c>
      <c r="AO88">
        <v>1.2182122940000004</v>
      </c>
      <c r="AP88">
        <v>3.2226027844241925</v>
      </c>
      <c r="AQ88">
        <v>0</v>
      </c>
      <c r="AR88">
        <v>9.4755727486413051</v>
      </c>
      <c r="AS88">
        <v>9.4404989085995972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729.30347230454947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9.0299381749092404</v>
      </c>
      <c r="L89">
        <v>317.88067267568675</v>
      </c>
      <c r="M89">
        <v>27.198079948685049</v>
      </c>
      <c r="N89">
        <v>35.139820185348782</v>
      </c>
      <c r="O89">
        <v>0</v>
      </c>
      <c r="P89">
        <v>37.948738626980145</v>
      </c>
      <c r="Q89">
        <v>6.4603435666513978</v>
      </c>
      <c r="R89">
        <v>12.380753401497426</v>
      </c>
      <c r="S89">
        <v>7.8080450108736406</v>
      </c>
      <c r="T89">
        <v>0</v>
      </c>
      <c r="U89">
        <v>61.969604087799198</v>
      </c>
      <c r="V89">
        <v>6.1586986347782764</v>
      </c>
      <c r="W89">
        <v>9.6972206417957629</v>
      </c>
      <c r="X89">
        <v>43.869552002518006</v>
      </c>
      <c r="Y89">
        <v>0</v>
      </c>
      <c r="Z89">
        <v>0.97675875000000001</v>
      </c>
      <c r="AA89">
        <v>12.472575498312235</v>
      </c>
      <c r="AB89">
        <v>11.694826491409106</v>
      </c>
      <c r="AC89">
        <v>8.6021779664737394</v>
      </c>
      <c r="AD89">
        <v>0</v>
      </c>
      <c r="AE89">
        <v>14.630828339303287</v>
      </c>
      <c r="AF89">
        <v>0</v>
      </c>
      <c r="AG89">
        <v>11.695549067781062</v>
      </c>
      <c r="AH89">
        <v>45.265855914690832</v>
      </c>
      <c r="AI89">
        <v>4.1449299073830721</v>
      </c>
      <c r="AJ89">
        <v>0</v>
      </c>
      <c r="AK89">
        <v>15.210087143802381</v>
      </c>
      <c r="AL89">
        <v>0</v>
      </c>
      <c r="AM89">
        <v>4.6779307134114081</v>
      </c>
      <c r="AN89">
        <v>1.0331938472037594</v>
      </c>
      <c r="AO89">
        <v>0.95716691200000015</v>
      </c>
      <c r="AP89">
        <v>3.2226027844241925</v>
      </c>
      <c r="AQ89">
        <v>0</v>
      </c>
      <c r="AR89">
        <v>9.4755727486413051</v>
      </c>
      <c r="AS89">
        <v>9.4404989085995972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729.04202195095979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9.0299381749092404</v>
      </c>
      <c r="L90">
        <v>317.88067267568675</v>
      </c>
      <c r="M90">
        <v>27.198079948685049</v>
      </c>
      <c r="N90">
        <v>35.139820185348782</v>
      </c>
      <c r="O90">
        <v>0</v>
      </c>
      <c r="P90">
        <v>37.948738626980145</v>
      </c>
      <c r="Q90">
        <v>6.4603435666513978</v>
      </c>
      <c r="R90">
        <v>12.380753401497426</v>
      </c>
      <c r="S90">
        <v>7.8080450108736406</v>
      </c>
      <c r="T90">
        <v>0</v>
      </c>
      <c r="U90">
        <v>61.969604087799198</v>
      </c>
      <c r="V90">
        <v>6.1586986347782764</v>
      </c>
      <c r="W90">
        <v>9.6972206417957629</v>
      </c>
      <c r="X90">
        <v>43.869552002518006</v>
      </c>
      <c r="Y90">
        <v>0</v>
      </c>
      <c r="Z90">
        <v>5.8195287613636371</v>
      </c>
      <c r="AA90">
        <v>12.472575498312235</v>
      </c>
      <c r="AB90">
        <v>12.073606343349143</v>
      </c>
      <c r="AC90">
        <v>8.6021779664737394</v>
      </c>
      <c r="AD90">
        <v>0</v>
      </c>
      <c r="AE90">
        <v>14.630828339303287</v>
      </c>
      <c r="AF90">
        <v>0</v>
      </c>
      <c r="AG90">
        <v>11.695549067781062</v>
      </c>
      <c r="AH90">
        <v>45.784381243317668</v>
      </c>
      <c r="AI90">
        <v>4.1449299073830721</v>
      </c>
      <c r="AJ90">
        <v>0</v>
      </c>
      <c r="AK90">
        <v>15.210087143802381</v>
      </c>
      <c r="AL90">
        <v>0</v>
      </c>
      <c r="AM90">
        <v>4.6874000839982672</v>
      </c>
      <c r="AN90">
        <v>1.0331938472037594</v>
      </c>
      <c r="AO90">
        <v>0.95716691200000015</v>
      </c>
      <c r="AP90">
        <v>3.2226027844241925</v>
      </c>
      <c r="AQ90">
        <v>0</v>
      </c>
      <c r="AR90">
        <v>9.4755727486413051</v>
      </c>
      <c r="AS90">
        <v>9.8338527607611521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735.1849203656385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9.0299381749092404</v>
      </c>
      <c r="L91">
        <v>317.88067267568675</v>
      </c>
      <c r="M91">
        <v>27.198079948685049</v>
      </c>
      <c r="N91">
        <v>35.139820185348782</v>
      </c>
      <c r="O91">
        <v>0</v>
      </c>
      <c r="P91">
        <v>37.948738626980145</v>
      </c>
      <c r="Q91">
        <v>6.4603435666513978</v>
      </c>
      <c r="R91">
        <v>12.380753401497426</v>
      </c>
      <c r="S91">
        <v>7.8080450108736406</v>
      </c>
      <c r="T91">
        <v>0</v>
      </c>
      <c r="U91">
        <v>61.969604087799198</v>
      </c>
      <c r="V91">
        <v>6.1586986347782764</v>
      </c>
      <c r="W91">
        <v>9.6972206417957629</v>
      </c>
      <c r="X91">
        <v>43.869552002518006</v>
      </c>
      <c r="Y91">
        <v>0</v>
      </c>
      <c r="Z91">
        <v>5.8195287613636371</v>
      </c>
      <c r="AA91">
        <v>12.472575498312235</v>
      </c>
      <c r="AB91">
        <v>12.073606343349143</v>
      </c>
      <c r="AC91">
        <v>8.6021779664737394</v>
      </c>
      <c r="AD91">
        <v>0</v>
      </c>
      <c r="AE91">
        <v>14.630828339303287</v>
      </c>
      <c r="AF91">
        <v>0</v>
      </c>
      <c r="AG91">
        <v>11.695549067781062</v>
      </c>
      <c r="AH91">
        <v>45.784381243317668</v>
      </c>
      <c r="AI91">
        <v>4.1449299073830721</v>
      </c>
      <c r="AJ91">
        <v>0</v>
      </c>
      <c r="AK91">
        <v>15.210087143802381</v>
      </c>
      <c r="AL91">
        <v>0</v>
      </c>
      <c r="AM91">
        <v>4.6874000839982672</v>
      </c>
      <c r="AN91">
        <v>1.0331938472037594</v>
      </c>
      <c r="AO91">
        <v>0.95716691200000015</v>
      </c>
      <c r="AP91">
        <v>3.2226027844241925</v>
      </c>
      <c r="AQ91">
        <v>0</v>
      </c>
      <c r="AR91">
        <v>9.4755727486413051</v>
      </c>
      <c r="AS91">
        <v>9.8338527607611521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735.1849203656385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9.0299381749092404</v>
      </c>
      <c r="L92">
        <v>317.88067267568675</v>
      </c>
      <c r="M92">
        <v>27.198079948685049</v>
      </c>
      <c r="N92">
        <v>35.139820185348782</v>
      </c>
      <c r="O92">
        <v>0</v>
      </c>
      <c r="P92">
        <v>37.948738626980145</v>
      </c>
      <c r="Q92">
        <v>6.4603435666513978</v>
      </c>
      <c r="R92">
        <v>12.380753401497426</v>
      </c>
      <c r="S92">
        <v>7.8080450108736406</v>
      </c>
      <c r="T92">
        <v>0</v>
      </c>
      <c r="U92">
        <v>61.969604087799198</v>
      </c>
      <c r="V92">
        <v>6.1586986347782764</v>
      </c>
      <c r="W92">
        <v>9.6972206417957629</v>
      </c>
      <c r="X92">
        <v>43.869552002518006</v>
      </c>
      <c r="Y92">
        <v>0</v>
      </c>
      <c r="Z92">
        <v>5.8195287613636371</v>
      </c>
      <c r="AA92">
        <v>12.472575498312235</v>
      </c>
      <c r="AB92">
        <v>12.073606343349143</v>
      </c>
      <c r="AC92">
        <v>8.6021779664737394</v>
      </c>
      <c r="AD92">
        <v>0</v>
      </c>
      <c r="AE92">
        <v>14.630828339303287</v>
      </c>
      <c r="AF92">
        <v>0</v>
      </c>
      <c r="AG92">
        <v>11.695549067781062</v>
      </c>
      <c r="AH92">
        <v>45.784381243317668</v>
      </c>
      <c r="AI92">
        <v>4.1449299073830721</v>
      </c>
      <c r="AJ92">
        <v>0</v>
      </c>
      <c r="AK92">
        <v>15.210087143802381</v>
      </c>
      <c r="AL92">
        <v>0</v>
      </c>
      <c r="AM92">
        <v>4.6874000839982672</v>
      </c>
      <c r="AN92">
        <v>1.0331938472037594</v>
      </c>
      <c r="AO92">
        <v>0.95716691200000015</v>
      </c>
      <c r="AP92">
        <v>3.2226027844241925</v>
      </c>
      <c r="AQ92">
        <v>0</v>
      </c>
      <c r="AR92">
        <v>9.4755727486413051</v>
      </c>
      <c r="AS92">
        <v>9.8338527607611521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735.1849203656385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9.0299381749092404</v>
      </c>
      <c r="L93">
        <v>317.88067267568675</v>
      </c>
      <c r="M93">
        <v>27.198079948685049</v>
      </c>
      <c r="N93">
        <v>35.139820185348782</v>
      </c>
      <c r="O93">
        <v>0</v>
      </c>
      <c r="P93">
        <v>37.948738626980145</v>
      </c>
      <c r="Q93">
        <v>6.4603435666513978</v>
      </c>
      <c r="R93">
        <v>12.380753401497426</v>
      </c>
      <c r="S93">
        <v>7.8080450108736406</v>
      </c>
      <c r="T93">
        <v>0</v>
      </c>
      <c r="U93">
        <v>61.969604087799198</v>
      </c>
      <c r="V93">
        <v>6.1586986347782764</v>
      </c>
      <c r="W93">
        <v>9.6972206417957629</v>
      </c>
      <c r="X93">
        <v>43.869552002518006</v>
      </c>
      <c r="Y93">
        <v>0</v>
      </c>
      <c r="Z93">
        <v>5.8195287613636371</v>
      </c>
      <c r="AA93">
        <v>12.472575498312235</v>
      </c>
      <c r="AB93">
        <v>12.073606343349143</v>
      </c>
      <c r="AC93">
        <v>8.6021779664737394</v>
      </c>
      <c r="AD93">
        <v>0</v>
      </c>
      <c r="AE93">
        <v>14.630828339303287</v>
      </c>
      <c r="AF93">
        <v>0</v>
      </c>
      <c r="AG93">
        <v>11.695549067781062</v>
      </c>
      <c r="AH93">
        <v>45.784381243317668</v>
      </c>
      <c r="AI93">
        <v>4.1449299073830721</v>
      </c>
      <c r="AJ93">
        <v>0</v>
      </c>
      <c r="AK93">
        <v>15.210087143802381</v>
      </c>
      <c r="AL93">
        <v>0</v>
      </c>
      <c r="AM93">
        <v>4.6874000839982672</v>
      </c>
      <c r="AN93">
        <v>1.0331938472037594</v>
      </c>
      <c r="AO93">
        <v>1.3052275236000002</v>
      </c>
      <c r="AP93">
        <v>3.2226027844241925</v>
      </c>
      <c r="AQ93">
        <v>0</v>
      </c>
      <c r="AR93">
        <v>9.4755727486413051</v>
      </c>
      <c r="AS93">
        <v>9.8338527607611521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735.53298097723848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9.0299381749092404</v>
      </c>
      <c r="L94">
        <v>317.88067267568675</v>
      </c>
      <c r="M94">
        <v>27.198079948685049</v>
      </c>
      <c r="N94">
        <v>35.139820185348782</v>
      </c>
      <c r="O94">
        <v>0</v>
      </c>
      <c r="P94">
        <v>37.948738626980145</v>
      </c>
      <c r="Q94">
        <v>6.4603435666513978</v>
      </c>
      <c r="R94">
        <v>12.380753401497426</v>
      </c>
      <c r="S94">
        <v>7.8080450108736406</v>
      </c>
      <c r="T94">
        <v>0</v>
      </c>
      <c r="U94">
        <v>61.969604087799198</v>
      </c>
      <c r="V94">
        <v>6.1586986347782764</v>
      </c>
      <c r="W94">
        <v>9.6972206417957629</v>
      </c>
      <c r="X94">
        <v>43.869552002518006</v>
      </c>
      <c r="Y94">
        <v>0</v>
      </c>
      <c r="Z94">
        <v>1.9300753636363637</v>
      </c>
      <c r="AA94">
        <v>12.472575498312235</v>
      </c>
      <c r="AB94">
        <v>11.694826491409106</v>
      </c>
      <c r="AC94">
        <v>8.6021779664737394</v>
      </c>
      <c r="AD94">
        <v>0</v>
      </c>
      <c r="AE94">
        <v>14.630828339303287</v>
      </c>
      <c r="AF94">
        <v>0</v>
      </c>
      <c r="AG94">
        <v>11.695549067781062</v>
      </c>
      <c r="AH94">
        <v>45.265855914690832</v>
      </c>
      <c r="AI94">
        <v>4.1449299073830721</v>
      </c>
      <c r="AJ94">
        <v>0</v>
      </c>
      <c r="AK94">
        <v>15.210087143802381</v>
      </c>
      <c r="AL94">
        <v>0</v>
      </c>
      <c r="AM94">
        <v>3.1170421612022596</v>
      </c>
      <c r="AN94">
        <v>1.0331938472037594</v>
      </c>
      <c r="AO94">
        <v>1.3052275236000002</v>
      </c>
      <c r="AP94">
        <v>3.2226027844241925</v>
      </c>
      <c r="AQ94">
        <v>0</v>
      </c>
      <c r="AR94">
        <v>9.4755727486413051</v>
      </c>
      <c r="AS94">
        <v>9.4404989085995972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728.78251062398681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9.0299381749092404</v>
      </c>
      <c r="L95">
        <v>317.88067267568675</v>
      </c>
      <c r="M95">
        <v>27.198079948685049</v>
      </c>
      <c r="N95">
        <v>35.139820185348782</v>
      </c>
      <c r="O95">
        <v>0</v>
      </c>
      <c r="P95">
        <v>37.948738626980145</v>
      </c>
      <c r="Q95">
        <v>6.4603435666513978</v>
      </c>
      <c r="R95">
        <v>12.380753401497426</v>
      </c>
      <c r="S95">
        <v>7.8080450108736406</v>
      </c>
      <c r="T95">
        <v>0</v>
      </c>
      <c r="U95">
        <v>61.969604087799198</v>
      </c>
      <c r="V95">
        <v>6.1586986347782764</v>
      </c>
      <c r="W95">
        <v>9.6972206417957629</v>
      </c>
      <c r="X95">
        <v>43.869552002518006</v>
      </c>
      <c r="Y95">
        <v>0</v>
      </c>
      <c r="Z95">
        <v>1.9300753636363637</v>
      </c>
      <c r="AA95">
        <v>12.472575498312235</v>
      </c>
      <c r="AB95">
        <v>11.694826491409106</v>
      </c>
      <c r="AC95">
        <v>8.6021779664737394</v>
      </c>
      <c r="AD95">
        <v>0</v>
      </c>
      <c r="AE95">
        <v>14.630828339303287</v>
      </c>
      <c r="AF95">
        <v>0</v>
      </c>
      <c r="AG95">
        <v>11.695549067781062</v>
      </c>
      <c r="AH95">
        <v>45.265855914690832</v>
      </c>
      <c r="AI95">
        <v>4.8231912766664458</v>
      </c>
      <c r="AJ95">
        <v>0</v>
      </c>
      <c r="AK95">
        <v>15.210087143802381</v>
      </c>
      <c r="AL95">
        <v>0</v>
      </c>
      <c r="AM95">
        <v>3.1170421612022596</v>
      </c>
      <c r="AN95">
        <v>1.0331938472037594</v>
      </c>
      <c r="AO95">
        <v>1.3052275236000002</v>
      </c>
      <c r="AP95">
        <v>3.2226027844241925</v>
      </c>
      <c r="AQ95">
        <v>0</v>
      </c>
      <c r="AR95">
        <v>9.4755727486413051</v>
      </c>
      <c r="AS95">
        <v>9.4404989085995972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729.46077199327021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9.0299381749092404</v>
      </c>
      <c r="L96">
        <v>317.88067267568675</v>
      </c>
      <c r="M96">
        <v>27.198079948685049</v>
      </c>
      <c r="N96">
        <v>35.139820185348782</v>
      </c>
      <c r="O96">
        <v>0</v>
      </c>
      <c r="P96">
        <v>37.948738626980145</v>
      </c>
      <c r="Q96">
        <v>6.4603435666513978</v>
      </c>
      <c r="R96">
        <v>12.380753401497426</v>
      </c>
      <c r="S96">
        <v>7.8080450108736406</v>
      </c>
      <c r="T96">
        <v>0</v>
      </c>
      <c r="U96">
        <v>61.969604087799198</v>
      </c>
      <c r="V96">
        <v>6.1586986347782764</v>
      </c>
      <c r="W96">
        <v>9.6972206417957629</v>
      </c>
      <c r="X96">
        <v>43.869552002518006</v>
      </c>
      <c r="Y96">
        <v>0</v>
      </c>
      <c r="Z96">
        <v>1.9300753636363637</v>
      </c>
      <c r="AA96">
        <v>12.472575498312235</v>
      </c>
      <c r="AB96">
        <v>11.694826491409106</v>
      </c>
      <c r="AC96">
        <v>8.6021779664737394</v>
      </c>
      <c r="AD96">
        <v>0</v>
      </c>
      <c r="AE96">
        <v>14.630828339303287</v>
      </c>
      <c r="AF96">
        <v>0</v>
      </c>
      <c r="AG96">
        <v>11.695549067781062</v>
      </c>
      <c r="AH96">
        <v>45.265855914690832</v>
      </c>
      <c r="AI96">
        <v>4.8231912766664458</v>
      </c>
      <c r="AJ96">
        <v>0</v>
      </c>
      <c r="AK96">
        <v>15.210087143802381</v>
      </c>
      <c r="AL96">
        <v>0</v>
      </c>
      <c r="AM96">
        <v>3.1170421612022596</v>
      </c>
      <c r="AN96">
        <v>1.0331938472037594</v>
      </c>
      <c r="AO96">
        <v>1.3052275236000002</v>
      </c>
      <c r="AP96">
        <v>3.2226027844241925</v>
      </c>
      <c r="AQ96">
        <v>0</v>
      </c>
      <c r="AR96">
        <v>9.4755727486413051</v>
      </c>
      <c r="AS96">
        <v>9.4404989085995972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729.46077199327021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9.0299381749092404</v>
      </c>
      <c r="L97">
        <v>317.88067267568675</v>
      </c>
      <c r="M97">
        <v>27.198079948685049</v>
      </c>
      <c r="N97">
        <v>35.139820185348782</v>
      </c>
      <c r="O97">
        <v>0</v>
      </c>
      <c r="P97">
        <v>37.948738626980145</v>
      </c>
      <c r="Q97">
        <v>6.4603435666513978</v>
      </c>
      <c r="R97">
        <v>12.380753401497426</v>
      </c>
      <c r="S97">
        <v>7.8080450108736406</v>
      </c>
      <c r="T97">
        <v>0</v>
      </c>
      <c r="U97">
        <v>61.969604087799198</v>
      </c>
      <c r="V97">
        <v>6.1586986347782764</v>
      </c>
      <c r="W97">
        <v>9.6972206417957629</v>
      </c>
      <c r="X97">
        <v>43.869552002518006</v>
      </c>
      <c r="Y97">
        <v>0</v>
      </c>
      <c r="Z97">
        <v>1.9300753636363637</v>
      </c>
      <c r="AA97">
        <v>12.472575498312235</v>
      </c>
      <c r="AB97">
        <v>11.694826491409106</v>
      </c>
      <c r="AC97">
        <v>8.6021779664737394</v>
      </c>
      <c r="AD97">
        <v>0</v>
      </c>
      <c r="AE97">
        <v>14.630828339303287</v>
      </c>
      <c r="AF97">
        <v>0</v>
      </c>
      <c r="AG97">
        <v>11.695549067781062</v>
      </c>
      <c r="AH97">
        <v>45.265855914690832</v>
      </c>
      <c r="AI97">
        <v>4.8231912766664458</v>
      </c>
      <c r="AJ97">
        <v>0</v>
      </c>
      <c r="AK97">
        <v>15.210087143802381</v>
      </c>
      <c r="AL97">
        <v>0</v>
      </c>
      <c r="AM97">
        <v>3.1170421612022596</v>
      </c>
      <c r="AN97">
        <v>1.0331938472037594</v>
      </c>
      <c r="AO97">
        <v>1.3052275236000002</v>
      </c>
      <c r="AP97">
        <v>3.2226027844241925</v>
      </c>
      <c r="AQ97">
        <v>0</v>
      </c>
      <c r="AR97">
        <v>9.4755727486413051</v>
      </c>
      <c r="AS97">
        <v>9.4404989085995972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729.46077199327021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9.0299381749092404</v>
      </c>
      <c r="L98">
        <v>317.88067267568675</v>
      </c>
      <c r="M98">
        <v>27.198079948685049</v>
      </c>
      <c r="N98">
        <v>35.139820185348782</v>
      </c>
      <c r="O98">
        <v>0</v>
      </c>
      <c r="P98">
        <v>37.948738626980145</v>
      </c>
      <c r="Q98">
        <v>6.4603435666513978</v>
      </c>
      <c r="R98">
        <v>12.380753401497426</v>
      </c>
      <c r="S98">
        <v>7.8080450108736406</v>
      </c>
      <c r="T98">
        <v>0</v>
      </c>
      <c r="U98">
        <v>61.969604087799198</v>
      </c>
      <c r="V98">
        <v>6.1586986347782764</v>
      </c>
      <c r="W98">
        <v>9.6972206417957629</v>
      </c>
      <c r="X98">
        <v>43.869552002518006</v>
      </c>
      <c r="Y98">
        <v>0</v>
      </c>
      <c r="Z98">
        <v>1.9300753636363637</v>
      </c>
      <c r="AA98">
        <v>12.472575498312235</v>
      </c>
      <c r="AB98">
        <v>11.694826491409106</v>
      </c>
      <c r="AC98">
        <v>8.6021779664737394</v>
      </c>
      <c r="AD98">
        <v>0</v>
      </c>
      <c r="AE98">
        <v>14.630828339303287</v>
      </c>
      <c r="AF98">
        <v>0</v>
      </c>
      <c r="AG98">
        <v>11.695549067781062</v>
      </c>
      <c r="AH98">
        <v>45.265855914690832</v>
      </c>
      <c r="AI98">
        <v>4.8231912766664458</v>
      </c>
      <c r="AJ98">
        <v>0</v>
      </c>
      <c r="AK98">
        <v>15.210087143802381</v>
      </c>
      <c r="AL98">
        <v>0</v>
      </c>
      <c r="AM98">
        <v>3.1170421612022596</v>
      </c>
      <c r="AN98">
        <v>1.0331938472037594</v>
      </c>
      <c r="AO98">
        <v>1.3052275236000002</v>
      </c>
      <c r="AP98">
        <v>3.2226027844241925</v>
      </c>
      <c r="AQ98">
        <v>0</v>
      </c>
      <c r="AR98">
        <v>9.4755727486413051</v>
      </c>
      <c r="AS98">
        <v>9.4404989085995972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729.46077199327021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0.15391033988569713</v>
      </c>
      <c r="L99">
        <f t="shared" si="2"/>
        <v>3.6524004358566144</v>
      </c>
      <c r="M99">
        <f t="shared" si="2"/>
        <v>0.65085131245573857</v>
      </c>
      <c r="N99">
        <f t="shared" si="2"/>
        <v>0.6402876707269809</v>
      </c>
      <c r="O99">
        <f t="shared" si="2"/>
        <v>0</v>
      </c>
      <c r="P99">
        <f t="shared" si="2"/>
        <v>0.86793485979322438</v>
      </c>
      <c r="Q99">
        <f t="shared" si="2"/>
        <v>0.12122205714433171</v>
      </c>
      <c r="R99">
        <f t="shared" si="2"/>
        <v>0.23459571383541739</v>
      </c>
      <c r="S99">
        <f t="shared" si="2"/>
        <v>0.1462020183500963</v>
      </c>
      <c r="T99">
        <f t="shared" si="2"/>
        <v>0</v>
      </c>
      <c r="U99">
        <f t="shared" si="2"/>
        <v>1.4843041682362248</v>
      </c>
      <c r="V99">
        <f t="shared" si="2"/>
        <v>0.11631489783952217</v>
      </c>
      <c r="W99">
        <f t="shared" si="2"/>
        <v>0.25160890659896845</v>
      </c>
      <c r="X99">
        <f t="shared" si="2"/>
        <v>0.94172132416285792</v>
      </c>
      <c r="Y99">
        <f t="shared" si="2"/>
        <v>0</v>
      </c>
      <c r="Z99">
        <f t="shared" si="2"/>
        <v>8.4057907397727324E-2</v>
      </c>
      <c r="AA99">
        <f t="shared" si="2"/>
        <v>0.29934181195949355</v>
      </c>
      <c r="AB99">
        <f t="shared" si="2"/>
        <v>0.28181217534963876</v>
      </c>
      <c r="AC99">
        <f t="shared" si="2"/>
        <v>0.2064522711953696</v>
      </c>
      <c r="AD99">
        <f t="shared" si="2"/>
        <v>6.0842797290733538E-2</v>
      </c>
      <c r="AE99">
        <f t="shared" si="2"/>
        <v>0.35113988014327857</v>
      </c>
      <c r="AF99">
        <f t="shared" si="2"/>
        <v>0</v>
      </c>
      <c r="AG99">
        <f t="shared" si="2"/>
        <v>0.28069317762674523</v>
      </c>
      <c r="AH99">
        <f t="shared" si="2"/>
        <v>1.0879361179384595</v>
      </c>
      <c r="AI99">
        <f t="shared" si="2"/>
        <v>0.12717398869222749</v>
      </c>
      <c r="AJ99">
        <f t="shared" si="2"/>
        <v>0</v>
      </c>
      <c r="AK99">
        <f t="shared" si="2"/>
        <v>0.36504209145125749</v>
      </c>
      <c r="AL99">
        <f t="shared" si="2"/>
        <v>0</v>
      </c>
      <c r="AM99">
        <f t="shared" si="2"/>
        <v>2.7619360893477978E-2</v>
      </c>
      <c r="AN99">
        <f t="shared" si="2"/>
        <v>2.4796652332890266E-2</v>
      </c>
      <c r="AO99">
        <f t="shared" si="2"/>
        <v>3.9907332293399975E-2</v>
      </c>
      <c r="AP99">
        <f t="shared" si="2"/>
        <v>6.821491934674806E-2</v>
      </c>
      <c r="AQ99">
        <f t="shared" si="2"/>
        <v>0</v>
      </c>
      <c r="AR99">
        <f t="shared" si="2"/>
        <v>0.26327388703586946</v>
      </c>
      <c r="AS99">
        <f t="shared" si="2"/>
        <v>0.22775203536287478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13.05741011119586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2.7899388699837315</v>
      </c>
      <c r="L3">
        <v>9.1499521316222125</v>
      </c>
      <c r="M3">
        <v>2.559545658150721</v>
      </c>
      <c r="N3">
        <v>1.3602769148044693</v>
      </c>
      <c r="O3">
        <v>3.1602664776119407</v>
      </c>
      <c r="P3">
        <v>4.3604910846674372</v>
      </c>
      <c r="Q3">
        <v>0.40996382684379296</v>
      </c>
      <c r="R3">
        <v>0.64000135200569663</v>
      </c>
      <c r="S3">
        <v>0.63007854913728434</v>
      </c>
      <c r="T3">
        <v>1.560483181208054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2.914905044598306</v>
      </c>
      <c r="AD3">
        <v>3.5331872164993121</v>
      </c>
      <c r="AE3">
        <v>4.9212250378693323</v>
      </c>
      <c r="AF3">
        <v>0</v>
      </c>
      <c r="AG3">
        <v>4.5837965807425807</v>
      </c>
      <c r="AH3">
        <v>13.654707987741325</v>
      </c>
      <c r="AI3">
        <v>1.6347887720527339</v>
      </c>
      <c r="AJ3">
        <v>0</v>
      </c>
      <c r="AK3">
        <v>8.3864676827226567</v>
      </c>
      <c r="AL3">
        <v>0</v>
      </c>
      <c r="AM3">
        <v>0</v>
      </c>
      <c r="AN3">
        <v>7.1522019254062721E-2</v>
      </c>
      <c r="AO3">
        <v>0</v>
      </c>
      <c r="AP3">
        <v>0</v>
      </c>
      <c r="AQ3">
        <v>0</v>
      </c>
      <c r="AR3">
        <v>0</v>
      </c>
      <c r="AS3">
        <v>3.0284463006876958</v>
      </c>
      <c r="AT3">
        <v>0</v>
      </c>
      <c r="AU3">
        <v>0</v>
      </c>
      <c r="AV3">
        <v>0</v>
      </c>
      <c r="AW3">
        <v>0</v>
      </c>
      <c r="AX3">
        <v>0</v>
      </c>
      <c r="AY3">
        <v>4.0780872149068328</v>
      </c>
      <c r="AZ3">
        <v>5.1719773809523808</v>
      </c>
      <c r="BA3">
        <v>3.298681013824885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89.150909647696366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2.7899388699837315</v>
      </c>
      <c r="L4">
        <v>9.1499521316222125</v>
      </c>
      <c r="M4">
        <v>2.559545658150721</v>
      </c>
      <c r="N4">
        <v>1.3602769148044693</v>
      </c>
      <c r="O4">
        <v>3.1602664776119407</v>
      </c>
      <c r="P4">
        <v>4.3604910846674372</v>
      </c>
      <c r="Q4">
        <v>0.40996382684379296</v>
      </c>
      <c r="R4">
        <v>0.64000135200569663</v>
      </c>
      <c r="S4">
        <v>0.63007854913728434</v>
      </c>
      <c r="T4">
        <v>1.560483181208054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2.914905044598306</v>
      </c>
      <c r="AD4">
        <v>3.5331872164993121</v>
      </c>
      <c r="AE4">
        <v>4.9212250378693323</v>
      </c>
      <c r="AF4">
        <v>0</v>
      </c>
      <c r="AG4">
        <v>4.5837965807425807</v>
      </c>
      <c r="AH4">
        <v>13.654707987741325</v>
      </c>
      <c r="AI4">
        <v>1.6347887720527339</v>
      </c>
      <c r="AJ4">
        <v>0</v>
      </c>
      <c r="AK4">
        <v>8.3864676827226567</v>
      </c>
      <c r="AL4">
        <v>0</v>
      </c>
      <c r="AM4">
        <v>0</v>
      </c>
      <c r="AN4">
        <v>7.1522019254062721E-2</v>
      </c>
      <c r="AO4">
        <v>0</v>
      </c>
      <c r="AP4">
        <v>0</v>
      </c>
      <c r="AQ4">
        <v>0</v>
      </c>
      <c r="AR4">
        <v>0</v>
      </c>
      <c r="AS4">
        <v>3.0284463006876958</v>
      </c>
      <c r="AT4">
        <v>0</v>
      </c>
      <c r="AU4">
        <v>0</v>
      </c>
      <c r="AV4">
        <v>0</v>
      </c>
      <c r="AW4">
        <v>0</v>
      </c>
      <c r="AX4">
        <v>0</v>
      </c>
      <c r="AY4">
        <v>4.0780872149068328</v>
      </c>
      <c r="AZ4">
        <v>5.1719773809523808</v>
      </c>
      <c r="BA4">
        <v>3.298681013824885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89.150909647696366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2.7899388699837315</v>
      </c>
      <c r="L5">
        <v>9.1499521316222125</v>
      </c>
      <c r="M5">
        <v>2.559545658150721</v>
      </c>
      <c r="N5">
        <v>1.3602769148044693</v>
      </c>
      <c r="O5">
        <v>3.1602664776119407</v>
      </c>
      <c r="P5">
        <v>4.3604910846674372</v>
      </c>
      <c r="Q5">
        <v>0.40996382684379296</v>
      </c>
      <c r="R5">
        <v>0.64000135200569663</v>
      </c>
      <c r="S5">
        <v>0.63007854913728434</v>
      </c>
      <c r="T5">
        <v>1.560483181208054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4.5426707850120245</v>
      </c>
      <c r="AC5">
        <v>2.914905044598306</v>
      </c>
      <c r="AD5">
        <v>3.5331872164993121</v>
      </c>
      <c r="AE5">
        <v>4.9212250378693323</v>
      </c>
      <c r="AF5">
        <v>0</v>
      </c>
      <c r="AG5">
        <v>4.5837965807425807</v>
      </c>
      <c r="AH5">
        <v>13.654707987741325</v>
      </c>
      <c r="AI5">
        <v>1.6347887720527339</v>
      </c>
      <c r="AJ5">
        <v>0</v>
      </c>
      <c r="AK5">
        <v>8.3864676827226567</v>
      </c>
      <c r="AL5">
        <v>0</v>
      </c>
      <c r="AM5">
        <v>0</v>
      </c>
      <c r="AN5">
        <v>7.1522019254062721E-2</v>
      </c>
      <c r="AO5">
        <v>0</v>
      </c>
      <c r="AP5">
        <v>0</v>
      </c>
      <c r="AQ5">
        <v>0</v>
      </c>
      <c r="AR5">
        <v>0</v>
      </c>
      <c r="AS5">
        <v>3.0284463006876958</v>
      </c>
      <c r="AT5">
        <v>0</v>
      </c>
      <c r="AU5">
        <v>0</v>
      </c>
      <c r="AV5">
        <v>0</v>
      </c>
      <c r="AW5">
        <v>0</v>
      </c>
      <c r="AX5">
        <v>0</v>
      </c>
      <c r="AY5">
        <v>4.0780872149068328</v>
      </c>
      <c r="AZ5">
        <v>5.1719773809523808</v>
      </c>
      <c r="BA5">
        <v>3.298681013824885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89.150909647696366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2.7899388699837315</v>
      </c>
      <c r="L6">
        <v>9.1499521316222125</v>
      </c>
      <c r="M6">
        <v>2.559545658150721</v>
      </c>
      <c r="N6">
        <v>1.3602769148044693</v>
      </c>
      <c r="O6">
        <v>3.1602664776119407</v>
      </c>
      <c r="P6">
        <v>4.3604910846674372</v>
      </c>
      <c r="Q6">
        <v>0.40996382684379296</v>
      </c>
      <c r="R6">
        <v>0.64000135200569663</v>
      </c>
      <c r="S6">
        <v>0.63007854913728434</v>
      </c>
      <c r="T6">
        <v>1.560483181208054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4.5426707850120245</v>
      </c>
      <c r="AC6">
        <v>2.914905044598306</v>
      </c>
      <c r="AD6">
        <v>3.5331872164993121</v>
      </c>
      <c r="AE6">
        <v>4.9212250378693323</v>
      </c>
      <c r="AF6">
        <v>0</v>
      </c>
      <c r="AG6">
        <v>4.5837965807425807</v>
      </c>
      <c r="AH6">
        <v>13.654707987741325</v>
      </c>
      <c r="AI6">
        <v>1.6347887720527339</v>
      </c>
      <c r="AJ6">
        <v>0</v>
      </c>
      <c r="AK6">
        <v>8.3864676827226567</v>
      </c>
      <c r="AL6">
        <v>0</v>
      </c>
      <c r="AM6">
        <v>0</v>
      </c>
      <c r="AN6">
        <v>7.1522019254062721E-2</v>
      </c>
      <c r="AO6">
        <v>0</v>
      </c>
      <c r="AP6">
        <v>0</v>
      </c>
      <c r="AQ6">
        <v>0</v>
      </c>
      <c r="AR6">
        <v>0</v>
      </c>
      <c r="AS6">
        <v>3.0284463006876958</v>
      </c>
      <c r="AT6">
        <v>0</v>
      </c>
      <c r="AU6">
        <v>0</v>
      </c>
      <c r="AV6">
        <v>0</v>
      </c>
      <c r="AW6">
        <v>0</v>
      </c>
      <c r="AX6">
        <v>0</v>
      </c>
      <c r="AY6">
        <v>4.0780872149068328</v>
      </c>
      <c r="AZ6">
        <v>5.1719773809523808</v>
      </c>
      <c r="BA6">
        <v>3.298681013824885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89.150909647696366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2.8099420744401824</v>
      </c>
      <c r="L7">
        <v>9.15</v>
      </c>
      <c r="M7">
        <v>2.5593888017103152</v>
      </c>
      <c r="N7">
        <v>1.3600922653631287</v>
      </c>
      <c r="O7">
        <v>3.1602664776119407</v>
      </c>
      <c r="P7">
        <v>4.3602019891071144</v>
      </c>
      <c r="Q7">
        <v>0.4100218053137884</v>
      </c>
      <c r="R7">
        <v>1.2498891553579785</v>
      </c>
      <c r="S7">
        <v>0.63011018499061922</v>
      </c>
      <c r="T7">
        <v>1.560483181208054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4.5426707850120245</v>
      </c>
      <c r="AC7">
        <v>2.914905044598306</v>
      </c>
      <c r="AD7">
        <v>3.5331872164993121</v>
      </c>
      <c r="AE7">
        <v>4.9212250378693323</v>
      </c>
      <c r="AF7">
        <v>0</v>
      </c>
      <c r="AG7">
        <v>4.5837965807425807</v>
      </c>
      <c r="AH7">
        <v>13.654707987741325</v>
      </c>
      <c r="AI7">
        <v>1.4048965684435228</v>
      </c>
      <c r="AJ7">
        <v>0</v>
      </c>
      <c r="AK7">
        <v>8.3864676827226567</v>
      </c>
      <c r="AL7">
        <v>0</v>
      </c>
      <c r="AM7">
        <v>0</v>
      </c>
      <c r="AN7">
        <v>7.1522019254062721E-2</v>
      </c>
      <c r="AO7">
        <v>0</v>
      </c>
      <c r="AP7">
        <v>0</v>
      </c>
      <c r="AQ7">
        <v>0</v>
      </c>
      <c r="AR7">
        <v>0</v>
      </c>
      <c r="AS7">
        <v>3.0284463006876958</v>
      </c>
      <c r="AT7">
        <v>0</v>
      </c>
      <c r="AU7">
        <v>0</v>
      </c>
      <c r="AV7">
        <v>0</v>
      </c>
      <c r="AW7">
        <v>0</v>
      </c>
      <c r="AX7">
        <v>0</v>
      </c>
      <c r="AY7">
        <v>4.0780872149068328</v>
      </c>
      <c r="AZ7">
        <v>5.1719773809523808</v>
      </c>
      <c r="BA7">
        <v>3.298681013824885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89.550415333154945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2.789952973073603</v>
      </c>
      <c r="L8">
        <v>9.15</v>
      </c>
      <c r="M8">
        <v>2.5593888017103152</v>
      </c>
      <c r="N8">
        <v>1.3600922653631287</v>
      </c>
      <c r="O8">
        <v>3.1602664776119407</v>
      </c>
      <c r="P8">
        <v>4.3602019891071144</v>
      </c>
      <c r="Q8">
        <v>0.4100218053137884</v>
      </c>
      <c r="R8">
        <v>1.2498891553579785</v>
      </c>
      <c r="S8">
        <v>0.63011018499061922</v>
      </c>
      <c r="T8">
        <v>1.560483181208054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4.5426707850120245</v>
      </c>
      <c r="AC8">
        <v>2.914905044598306</v>
      </c>
      <c r="AD8">
        <v>3.5331872164993121</v>
      </c>
      <c r="AE8">
        <v>4.9212250378693323</v>
      </c>
      <c r="AF8">
        <v>0</v>
      </c>
      <c r="AG8">
        <v>4.5837965807425807</v>
      </c>
      <c r="AH8">
        <v>13.654707987741325</v>
      </c>
      <c r="AI8">
        <v>1.4048965684435228</v>
      </c>
      <c r="AJ8">
        <v>0</v>
      </c>
      <c r="AK8">
        <v>8.3864676827226567</v>
      </c>
      <c r="AL8">
        <v>0</v>
      </c>
      <c r="AM8">
        <v>0</v>
      </c>
      <c r="AN8">
        <v>7.1522019254062721E-2</v>
      </c>
      <c r="AO8">
        <v>0</v>
      </c>
      <c r="AP8">
        <v>0</v>
      </c>
      <c r="AQ8">
        <v>0</v>
      </c>
      <c r="AR8">
        <v>0</v>
      </c>
      <c r="AS8">
        <v>3.0284463006876958</v>
      </c>
      <c r="AT8">
        <v>0</v>
      </c>
      <c r="AU8">
        <v>0</v>
      </c>
      <c r="AV8">
        <v>0</v>
      </c>
      <c r="AW8">
        <v>0</v>
      </c>
      <c r="AX8">
        <v>0</v>
      </c>
      <c r="AY8">
        <v>4.0780872149068328</v>
      </c>
      <c r="AZ8">
        <v>5.1719773809523808</v>
      </c>
      <c r="BA8">
        <v>3.298681013824885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89.530426231788368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2.7900257781470619</v>
      </c>
      <c r="L9">
        <v>9.2399444775814512</v>
      </c>
      <c r="M9">
        <v>2.5593888017103152</v>
      </c>
      <c r="N9">
        <v>1.3600922653631287</v>
      </c>
      <c r="O9">
        <v>3.1602664776119407</v>
      </c>
      <c r="P9">
        <v>4.3602019891071144</v>
      </c>
      <c r="Q9">
        <v>0.40997454953560369</v>
      </c>
      <c r="R9">
        <v>1.249879342998955</v>
      </c>
      <c r="S9">
        <v>0.62992343076923085</v>
      </c>
      <c r="T9">
        <v>1.560483181208054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4.5426707850120245</v>
      </c>
      <c r="AC9">
        <v>2.914905044598306</v>
      </c>
      <c r="AD9">
        <v>3.5331872164993121</v>
      </c>
      <c r="AE9">
        <v>4.9212250378693323</v>
      </c>
      <c r="AF9">
        <v>0</v>
      </c>
      <c r="AG9">
        <v>4.5837965807425807</v>
      </c>
      <c r="AH9">
        <v>13.654707987741325</v>
      </c>
      <c r="AI9">
        <v>1.4048965684435228</v>
      </c>
      <c r="AJ9">
        <v>0</v>
      </c>
      <c r="AK9">
        <v>8.3864676827226567</v>
      </c>
      <c r="AL9">
        <v>0</v>
      </c>
      <c r="AM9">
        <v>0</v>
      </c>
      <c r="AN9">
        <v>7.1522019254062721E-2</v>
      </c>
      <c r="AO9">
        <v>0</v>
      </c>
      <c r="AP9">
        <v>0</v>
      </c>
      <c r="AQ9">
        <v>0</v>
      </c>
      <c r="AR9">
        <v>0</v>
      </c>
      <c r="AS9">
        <v>3.0284463006876958</v>
      </c>
      <c r="AT9">
        <v>0</v>
      </c>
      <c r="AU9">
        <v>0</v>
      </c>
      <c r="AV9">
        <v>0</v>
      </c>
      <c r="AW9">
        <v>0</v>
      </c>
      <c r="AX9">
        <v>0</v>
      </c>
      <c r="AY9">
        <v>4.0780872149068328</v>
      </c>
      <c r="AZ9">
        <v>5.1719773809523808</v>
      </c>
      <c r="BA9">
        <v>3.298681013824885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89.620199692084682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2.7899930330885194</v>
      </c>
      <c r="L10">
        <v>9.1499719056869768</v>
      </c>
      <c r="M10">
        <v>2.5593888017103152</v>
      </c>
      <c r="N10">
        <v>1.3600922653631287</v>
      </c>
      <c r="O10">
        <v>3.1602664776119407</v>
      </c>
      <c r="P10">
        <v>4.3602019891071144</v>
      </c>
      <c r="Q10">
        <v>0.40997454953560369</v>
      </c>
      <c r="R10">
        <v>1.249879342998955</v>
      </c>
      <c r="S10">
        <v>0.62992343076923085</v>
      </c>
      <c r="T10">
        <v>1.560483181208054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4.5426707850120245</v>
      </c>
      <c r="AC10">
        <v>2.914905044598306</v>
      </c>
      <c r="AD10">
        <v>3.5331872164993121</v>
      </c>
      <c r="AE10">
        <v>4.9212250378693323</v>
      </c>
      <c r="AF10">
        <v>0</v>
      </c>
      <c r="AG10">
        <v>4.5837965807425807</v>
      </c>
      <c r="AH10">
        <v>13.654707987741325</v>
      </c>
      <c r="AI10">
        <v>1.4048965684435228</v>
      </c>
      <c r="AJ10">
        <v>0</v>
      </c>
      <c r="AK10">
        <v>8.3864676827226567</v>
      </c>
      <c r="AL10">
        <v>0</v>
      </c>
      <c r="AM10">
        <v>0</v>
      </c>
      <c r="AN10">
        <v>7.1522019254062721E-2</v>
      </c>
      <c r="AO10">
        <v>0</v>
      </c>
      <c r="AP10">
        <v>0</v>
      </c>
      <c r="AQ10">
        <v>0</v>
      </c>
      <c r="AR10">
        <v>0</v>
      </c>
      <c r="AS10">
        <v>3.0284463006876958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4.0780872149068328</v>
      </c>
      <c r="AZ10">
        <v>5.1719773809523808</v>
      </c>
      <c r="BA10">
        <v>3.298681013824885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89.530194375131657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2.7900333508416963</v>
      </c>
      <c r="L11">
        <v>9.15</v>
      </c>
      <c r="M11">
        <v>2.5593888017103152</v>
      </c>
      <c r="N11">
        <v>1.3600922653631287</v>
      </c>
      <c r="O11">
        <v>3.1602664776119407</v>
      </c>
      <c r="P11">
        <v>4.3602019891071144</v>
      </c>
      <c r="Q11">
        <v>0.40997454953560369</v>
      </c>
      <c r="R11">
        <v>1.249879342998955</v>
      </c>
      <c r="S11">
        <v>0.62992343076923085</v>
      </c>
      <c r="T11">
        <v>1.560483181208054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4.5426707850120245</v>
      </c>
      <c r="AC11">
        <v>2.914905044598306</v>
      </c>
      <c r="AD11">
        <v>3.5331872164993121</v>
      </c>
      <c r="AE11">
        <v>4.9212250378693323</v>
      </c>
      <c r="AF11">
        <v>0</v>
      </c>
      <c r="AG11">
        <v>4.5837965807425807</v>
      </c>
      <c r="AH11">
        <v>13.654707987741325</v>
      </c>
      <c r="AI11">
        <v>1.4048965684435228</v>
      </c>
      <c r="AJ11">
        <v>0</v>
      </c>
      <c r="AK11">
        <v>8.3864676827226567</v>
      </c>
      <c r="AL11">
        <v>0</v>
      </c>
      <c r="AM11">
        <v>0</v>
      </c>
      <c r="AN11">
        <v>7.1522019254062721E-2</v>
      </c>
      <c r="AO11">
        <v>0</v>
      </c>
      <c r="AP11">
        <v>0</v>
      </c>
      <c r="AQ11">
        <v>0</v>
      </c>
      <c r="AR11">
        <v>0</v>
      </c>
      <c r="AS11">
        <v>3.0284463006876958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4.0780872149068328</v>
      </c>
      <c r="AZ11">
        <v>5.1719773809523808</v>
      </c>
      <c r="BA11">
        <v>3.298681013824885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89.530262787197856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2.7900333508416963</v>
      </c>
      <c r="L12">
        <v>9.15</v>
      </c>
      <c r="M12">
        <v>2.5593888017103152</v>
      </c>
      <c r="N12">
        <v>1.3600922653631287</v>
      </c>
      <c r="O12">
        <v>3.1602664776119407</v>
      </c>
      <c r="P12">
        <v>4.3602019891071144</v>
      </c>
      <c r="Q12">
        <v>0.40997454953560369</v>
      </c>
      <c r="R12">
        <v>1.249879342998955</v>
      </c>
      <c r="S12">
        <v>0.62992343076923085</v>
      </c>
      <c r="T12">
        <v>1.560483181208054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4.5426707850120245</v>
      </c>
      <c r="AC12">
        <v>2.914905044598306</v>
      </c>
      <c r="AD12">
        <v>3.5331872164993121</v>
      </c>
      <c r="AE12">
        <v>4.9212250378693323</v>
      </c>
      <c r="AF12">
        <v>0</v>
      </c>
      <c r="AG12">
        <v>4.5837965807425807</v>
      </c>
      <c r="AH12">
        <v>13.654707987741325</v>
      </c>
      <c r="AI12">
        <v>1.4048965684435228</v>
      </c>
      <c r="AJ12">
        <v>0</v>
      </c>
      <c r="AK12">
        <v>8.3864676827226567</v>
      </c>
      <c r="AL12">
        <v>0</v>
      </c>
      <c r="AM12">
        <v>0</v>
      </c>
      <c r="AN12">
        <v>7.1522019254062721E-2</v>
      </c>
      <c r="AO12">
        <v>0</v>
      </c>
      <c r="AP12">
        <v>0</v>
      </c>
      <c r="AQ12">
        <v>0</v>
      </c>
      <c r="AR12">
        <v>0</v>
      </c>
      <c r="AS12">
        <v>3.0284463006876958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4.0780872149068328</v>
      </c>
      <c r="AZ12">
        <v>5.1719773809523808</v>
      </c>
      <c r="BA12">
        <v>3.298681013824885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89.530262787197856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2.7900333508416963</v>
      </c>
      <c r="L13">
        <v>9.15</v>
      </c>
      <c r="M13">
        <v>2.5593888017103152</v>
      </c>
      <c r="N13">
        <v>1.3600922653631287</v>
      </c>
      <c r="O13">
        <v>3.1602664776119407</v>
      </c>
      <c r="P13">
        <v>4.3602019891071144</v>
      </c>
      <c r="Q13">
        <v>0.40997454953560369</v>
      </c>
      <c r="R13">
        <v>1.249879342998955</v>
      </c>
      <c r="S13">
        <v>0.62992343076923085</v>
      </c>
      <c r="T13">
        <v>1.560483181208054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4.5426707850120245</v>
      </c>
      <c r="AC13">
        <v>2.914905044598306</v>
      </c>
      <c r="AD13">
        <v>3.5331872164993121</v>
      </c>
      <c r="AE13">
        <v>4.9212250378693323</v>
      </c>
      <c r="AF13">
        <v>0</v>
      </c>
      <c r="AG13">
        <v>4.5837965807425807</v>
      </c>
      <c r="AH13">
        <v>13.654707987741325</v>
      </c>
      <c r="AI13">
        <v>1.4048965684435228</v>
      </c>
      <c r="AJ13">
        <v>0</v>
      </c>
      <c r="AK13">
        <v>8.3864676827226567</v>
      </c>
      <c r="AL13">
        <v>0</v>
      </c>
      <c r="AM13">
        <v>0</v>
      </c>
      <c r="AN13">
        <v>7.1522019254062721E-2</v>
      </c>
      <c r="AO13">
        <v>0</v>
      </c>
      <c r="AP13">
        <v>0</v>
      </c>
      <c r="AQ13">
        <v>0</v>
      </c>
      <c r="AR13">
        <v>0</v>
      </c>
      <c r="AS13">
        <v>3.0284463006876958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4.0780872149068328</v>
      </c>
      <c r="AZ13">
        <v>5.1719773809523808</v>
      </c>
      <c r="BA13">
        <v>3.298681013824885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89.530262787197856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2.7900863614438332</v>
      </c>
      <c r="L14">
        <v>9.15</v>
      </c>
      <c r="M14">
        <v>2.5593888017103152</v>
      </c>
      <c r="N14">
        <v>1.3600922653631287</v>
      </c>
      <c r="O14">
        <v>3.1602664776119407</v>
      </c>
      <c r="P14">
        <v>4.3602019891071144</v>
      </c>
      <c r="Q14">
        <v>0.40997454953560369</v>
      </c>
      <c r="R14">
        <v>1.249879342998955</v>
      </c>
      <c r="S14">
        <v>0.62992343076923085</v>
      </c>
      <c r="T14">
        <v>1.560483181208054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4.5426707850120245</v>
      </c>
      <c r="AC14">
        <v>2.914905044598306</v>
      </c>
      <c r="AD14">
        <v>3.5331872164993121</v>
      </c>
      <c r="AE14">
        <v>4.9212250378693323</v>
      </c>
      <c r="AF14">
        <v>0</v>
      </c>
      <c r="AG14">
        <v>4.5837965807425807</v>
      </c>
      <c r="AH14">
        <v>13.654707987741325</v>
      </c>
      <c r="AI14">
        <v>1.4048965684435228</v>
      </c>
      <c r="AJ14">
        <v>0</v>
      </c>
      <c r="AK14">
        <v>8.3864676827226567</v>
      </c>
      <c r="AL14">
        <v>0</v>
      </c>
      <c r="AM14">
        <v>0</v>
      </c>
      <c r="AN14">
        <v>7.1522019254062721E-2</v>
      </c>
      <c r="AO14">
        <v>0</v>
      </c>
      <c r="AP14">
        <v>0</v>
      </c>
      <c r="AQ14">
        <v>0</v>
      </c>
      <c r="AR14">
        <v>0</v>
      </c>
      <c r="AS14">
        <v>3.0284463006876958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4.0780872149068328</v>
      </c>
      <c r="AZ14">
        <v>5.1719773809523808</v>
      </c>
      <c r="BA14">
        <v>3.298681013824885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89.5303157978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0.74004623502751699</v>
      </c>
      <c r="S15">
        <v>0.40015881458514158</v>
      </c>
      <c r="T15">
        <v>1.0713112745098039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4.5426707850120245</v>
      </c>
      <c r="AC15">
        <v>2.914905044598306</v>
      </c>
      <c r="AD15">
        <v>3.5331872164993121</v>
      </c>
      <c r="AE15">
        <v>4.9212250378693323</v>
      </c>
      <c r="AF15">
        <v>0</v>
      </c>
      <c r="AG15">
        <v>4.5837965807425807</v>
      </c>
      <c r="AH15">
        <v>13.654707987741325</v>
      </c>
      <c r="AI15">
        <v>1.4048965684435228</v>
      </c>
      <c r="AJ15">
        <v>0</v>
      </c>
      <c r="AK15">
        <v>8.3864676827226567</v>
      </c>
      <c r="AL15">
        <v>0</v>
      </c>
      <c r="AM15">
        <v>0</v>
      </c>
      <c r="AN15">
        <v>7.1522019254062721E-2</v>
      </c>
      <c r="AO15">
        <v>0</v>
      </c>
      <c r="AP15">
        <v>0</v>
      </c>
      <c r="AQ15">
        <v>0</v>
      </c>
      <c r="AR15">
        <v>0</v>
      </c>
      <c r="AS15">
        <v>3.0284463006876958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4.0780872149068328</v>
      </c>
      <c r="AZ15">
        <v>5.1719773809523808</v>
      </c>
      <c r="BA15">
        <v>3.298681013824885</v>
      </c>
      <c r="BB15">
        <v>2.5394831566731142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64.3415703140505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0.83981519999999998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4.5426707850120245</v>
      </c>
      <c r="AC16">
        <v>2.914905044598306</v>
      </c>
      <c r="AD16">
        <v>3.5331872164993121</v>
      </c>
      <c r="AE16">
        <v>4.9212250378693323</v>
      </c>
      <c r="AF16">
        <v>0</v>
      </c>
      <c r="AG16">
        <v>4.5837965807425807</v>
      </c>
      <c r="AH16">
        <v>13.654707987741325</v>
      </c>
      <c r="AI16">
        <v>1.4048965684435228</v>
      </c>
      <c r="AJ16">
        <v>0</v>
      </c>
      <c r="AK16">
        <v>8.3864676827226567</v>
      </c>
      <c r="AL16">
        <v>0</v>
      </c>
      <c r="AM16">
        <v>0</v>
      </c>
      <c r="AN16">
        <v>7.1522019254062721E-2</v>
      </c>
      <c r="AO16">
        <v>0</v>
      </c>
      <c r="AP16">
        <v>0</v>
      </c>
      <c r="AQ16">
        <v>0</v>
      </c>
      <c r="AR16">
        <v>0</v>
      </c>
      <c r="AS16">
        <v>3.0284463006876958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4.0780872149068328</v>
      </c>
      <c r="AZ16">
        <v>5.1719773809523808</v>
      </c>
      <c r="BA16">
        <v>3.298681013824885</v>
      </c>
      <c r="BB16">
        <v>2.5394831566731142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62.969869189928026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2.0600711817553559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0.83981519999999998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4.5426707850120245</v>
      </c>
      <c r="AC17">
        <v>2.914905044598306</v>
      </c>
      <c r="AD17">
        <v>3.5331872164993121</v>
      </c>
      <c r="AE17">
        <v>4.9212250378693323</v>
      </c>
      <c r="AF17">
        <v>0</v>
      </c>
      <c r="AG17">
        <v>4.5837965807425807</v>
      </c>
      <c r="AH17">
        <v>13.654707987741325</v>
      </c>
      <c r="AI17">
        <v>1.4048965684435228</v>
      </c>
      <c r="AJ17">
        <v>0</v>
      </c>
      <c r="AK17">
        <v>8.3864676827226567</v>
      </c>
      <c r="AL17">
        <v>0</v>
      </c>
      <c r="AM17">
        <v>0</v>
      </c>
      <c r="AN17">
        <v>7.1522019254062721E-2</v>
      </c>
      <c r="AO17">
        <v>0</v>
      </c>
      <c r="AP17">
        <v>0</v>
      </c>
      <c r="AQ17">
        <v>0</v>
      </c>
      <c r="AR17">
        <v>0</v>
      </c>
      <c r="AS17">
        <v>3.0284463006876958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4.0780872149068328</v>
      </c>
      <c r="AZ17">
        <v>5.1719773809523808</v>
      </c>
      <c r="BA17">
        <v>3.298681013824885</v>
      </c>
      <c r="BB17">
        <v>2.7094485647969053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65.199905779807182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2.0600711817553559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0.83981519999999998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4.5426707850120245</v>
      </c>
      <c r="AC18">
        <v>2.914905044598306</v>
      </c>
      <c r="AD18">
        <v>3.5331872164993121</v>
      </c>
      <c r="AE18">
        <v>4.9212250378693323</v>
      </c>
      <c r="AF18">
        <v>0</v>
      </c>
      <c r="AG18">
        <v>4.5837965807425807</v>
      </c>
      <c r="AH18">
        <v>13.654707987741325</v>
      </c>
      <c r="AI18">
        <v>1.4048965684435228</v>
      </c>
      <c r="AJ18">
        <v>0</v>
      </c>
      <c r="AK18">
        <v>8.3864676827226567</v>
      </c>
      <c r="AL18">
        <v>0</v>
      </c>
      <c r="AM18">
        <v>0</v>
      </c>
      <c r="AN18">
        <v>7.1522019254062721E-2</v>
      </c>
      <c r="AO18">
        <v>0</v>
      </c>
      <c r="AP18">
        <v>0</v>
      </c>
      <c r="AQ18">
        <v>0</v>
      </c>
      <c r="AR18">
        <v>0</v>
      </c>
      <c r="AS18">
        <v>3.0284463006876958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4.0780872149068328</v>
      </c>
      <c r="AZ18">
        <v>5.1719773809523808</v>
      </c>
      <c r="BA18">
        <v>3.298681013824885</v>
      </c>
      <c r="BB18">
        <v>2.7094485647969053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65.199905779807182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2.0600711817553559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0.83981519999999998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4.5426707850120245</v>
      </c>
      <c r="AC19">
        <v>2.914905044598306</v>
      </c>
      <c r="AD19">
        <v>3.5331872164993121</v>
      </c>
      <c r="AE19">
        <v>4.9212250378693323</v>
      </c>
      <c r="AF19">
        <v>0</v>
      </c>
      <c r="AG19">
        <v>4.5837965807425807</v>
      </c>
      <c r="AH19">
        <v>13.654707987741325</v>
      </c>
      <c r="AI19">
        <v>1.4048965684435228</v>
      </c>
      <c r="AJ19">
        <v>0</v>
      </c>
      <c r="AK19">
        <v>8.3864676827226567</v>
      </c>
      <c r="AL19">
        <v>0</v>
      </c>
      <c r="AM19">
        <v>0</v>
      </c>
      <c r="AN19">
        <v>7.1522019254062721E-2</v>
      </c>
      <c r="AO19">
        <v>0</v>
      </c>
      <c r="AP19">
        <v>0</v>
      </c>
      <c r="AQ19">
        <v>0</v>
      </c>
      <c r="AR19">
        <v>0</v>
      </c>
      <c r="AS19">
        <v>3.0284463006876958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4.0780872149068328</v>
      </c>
      <c r="AZ19">
        <v>5.1719773809523808</v>
      </c>
      <c r="BA19">
        <v>3.298681013824885</v>
      </c>
      <c r="BB19">
        <v>2.7094485647969053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65.199905779807182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2.0600711817553559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0.83981519999999998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4.5426707850120245</v>
      </c>
      <c r="AC20">
        <v>2.914905044598306</v>
      </c>
      <c r="AD20">
        <v>3.5331872164993121</v>
      </c>
      <c r="AE20">
        <v>4.9212250378693323</v>
      </c>
      <c r="AF20">
        <v>0</v>
      </c>
      <c r="AG20">
        <v>4.5837965807425807</v>
      </c>
      <c r="AH20">
        <v>13.654707987741325</v>
      </c>
      <c r="AI20">
        <v>1.4048965684435228</v>
      </c>
      <c r="AJ20">
        <v>0</v>
      </c>
      <c r="AK20">
        <v>8.3864676827226567</v>
      </c>
      <c r="AL20">
        <v>0</v>
      </c>
      <c r="AM20">
        <v>0</v>
      </c>
      <c r="AN20">
        <v>7.1522019254062721E-2</v>
      </c>
      <c r="AO20">
        <v>0</v>
      </c>
      <c r="AP20">
        <v>0</v>
      </c>
      <c r="AQ20">
        <v>0</v>
      </c>
      <c r="AR20">
        <v>0</v>
      </c>
      <c r="AS20">
        <v>3.0284463006876958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4.0780872149068328</v>
      </c>
      <c r="AZ20">
        <v>5.1719773809523808</v>
      </c>
      <c r="BA20">
        <v>3.298681013824885</v>
      </c>
      <c r="BB20">
        <v>2.7094485647969053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65.199905779807182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2.0600711817553559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0.83981519999999998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4.5426707850120245</v>
      </c>
      <c r="AC21">
        <v>2.914905044598306</v>
      </c>
      <c r="AD21">
        <v>3.5331872164993121</v>
      </c>
      <c r="AE21">
        <v>4.9212250378693323</v>
      </c>
      <c r="AF21">
        <v>0</v>
      </c>
      <c r="AG21">
        <v>4.5837965807425807</v>
      </c>
      <c r="AH21">
        <v>13.654707987741325</v>
      </c>
      <c r="AI21">
        <v>1.4048965684435228</v>
      </c>
      <c r="AJ21">
        <v>0</v>
      </c>
      <c r="AK21">
        <v>8.3864676827226567</v>
      </c>
      <c r="AL21">
        <v>0</v>
      </c>
      <c r="AM21">
        <v>0</v>
      </c>
      <c r="AN21">
        <v>7.1522019254062721E-2</v>
      </c>
      <c r="AO21">
        <v>0</v>
      </c>
      <c r="AP21">
        <v>0</v>
      </c>
      <c r="AQ21">
        <v>0</v>
      </c>
      <c r="AR21">
        <v>0</v>
      </c>
      <c r="AS21">
        <v>3.0284463006876958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4.0780872149068328</v>
      </c>
      <c r="AZ21">
        <v>5.1719773809523808</v>
      </c>
      <c r="BA21">
        <v>3.298681013824885</v>
      </c>
      <c r="BB21">
        <v>2.7094485647969053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65.199905779807182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2.0600711817553559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0.83981519999999998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4.5426707850120245</v>
      </c>
      <c r="AC22">
        <v>2.914905044598306</v>
      </c>
      <c r="AD22">
        <v>3.5331872164993121</v>
      </c>
      <c r="AE22">
        <v>4.9212250378693323</v>
      </c>
      <c r="AF22">
        <v>0</v>
      </c>
      <c r="AG22">
        <v>4.5837965807425807</v>
      </c>
      <c r="AH22">
        <v>13.654707987741325</v>
      </c>
      <c r="AI22">
        <v>1.4048965684435228</v>
      </c>
      <c r="AJ22">
        <v>0</v>
      </c>
      <c r="AK22">
        <v>8.3864676827226567</v>
      </c>
      <c r="AL22">
        <v>0</v>
      </c>
      <c r="AM22">
        <v>0</v>
      </c>
      <c r="AN22">
        <v>7.1522019254062721E-2</v>
      </c>
      <c r="AO22">
        <v>0</v>
      </c>
      <c r="AP22">
        <v>0</v>
      </c>
      <c r="AQ22">
        <v>0</v>
      </c>
      <c r="AR22">
        <v>0</v>
      </c>
      <c r="AS22">
        <v>3.0284463006876958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4.0780872149068328</v>
      </c>
      <c r="AZ22">
        <v>5.1719773809523808</v>
      </c>
      <c r="BA22">
        <v>3.298681013824885</v>
      </c>
      <c r="BB22">
        <v>2.7094485647969053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65.199905779807182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2.0600711817553559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0.83981519999999998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4.5426707850120245</v>
      </c>
      <c r="AC23">
        <v>2.914905044598306</v>
      </c>
      <c r="AD23">
        <v>3.5331872164993121</v>
      </c>
      <c r="AE23">
        <v>4.9212250378693323</v>
      </c>
      <c r="AF23">
        <v>0</v>
      </c>
      <c r="AG23">
        <v>4.5837965807425807</v>
      </c>
      <c r="AH23">
        <v>13.654707987741325</v>
      </c>
      <c r="AI23">
        <v>1.4048965684435228</v>
      </c>
      <c r="AJ23">
        <v>0</v>
      </c>
      <c r="AK23">
        <v>8.3864676827226567</v>
      </c>
      <c r="AL23">
        <v>0</v>
      </c>
      <c r="AM23">
        <v>0</v>
      </c>
      <c r="AN23">
        <v>7.1522019254062721E-2</v>
      </c>
      <c r="AO23">
        <v>0</v>
      </c>
      <c r="AP23">
        <v>0</v>
      </c>
      <c r="AQ23">
        <v>0</v>
      </c>
      <c r="AR23">
        <v>0</v>
      </c>
      <c r="AS23">
        <v>3.0284463006876958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4.0780872149068328</v>
      </c>
      <c r="AZ23">
        <v>5.1719773809523808</v>
      </c>
      <c r="BA23">
        <v>3.298681013824885</v>
      </c>
      <c r="BB23">
        <v>2.7094485647969053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65.199905779807182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2.0600711817553559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0.83981519999999998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4.5426707850120245</v>
      </c>
      <c r="AC24">
        <v>2.914905044598306</v>
      </c>
      <c r="AD24">
        <v>2.649890475468148</v>
      </c>
      <c r="AE24">
        <v>4.9212250378693323</v>
      </c>
      <c r="AF24">
        <v>0</v>
      </c>
      <c r="AG24">
        <v>4.5837965807425807</v>
      </c>
      <c r="AH24">
        <v>13.654707987741325</v>
      </c>
      <c r="AI24">
        <v>0.63858948339384847</v>
      </c>
      <c r="AJ24">
        <v>0</v>
      </c>
      <c r="AK24">
        <v>8.3864676827226567</v>
      </c>
      <c r="AL24">
        <v>0</v>
      </c>
      <c r="AM24">
        <v>0</v>
      </c>
      <c r="AN24">
        <v>7.1522019254062721E-2</v>
      </c>
      <c r="AO24">
        <v>0</v>
      </c>
      <c r="AP24">
        <v>0</v>
      </c>
      <c r="AQ24">
        <v>0</v>
      </c>
      <c r="AR24">
        <v>0</v>
      </c>
      <c r="AS24">
        <v>3.0284463006876958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4.0780872149068328</v>
      </c>
      <c r="AZ24">
        <v>5.1719773809523808</v>
      </c>
      <c r="BA24">
        <v>3.298681013824885</v>
      </c>
      <c r="BB24">
        <v>2.7094485647969053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63.550301953726333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2.0600711817553559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0.83981519999999998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4.5426707850120245</v>
      </c>
      <c r="AC25">
        <v>2.914905044598306</v>
      </c>
      <c r="AD25">
        <v>1.7671045407399393</v>
      </c>
      <c r="AE25">
        <v>4.9212250378693323</v>
      </c>
      <c r="AF25">
        <v>0</v>
      </c>
      <c r="AG25">
        <v>4.5837965807425807</v>
      </c>
      <c r="AH25">
        <v>13.654707987741325</v>
      </c>
      <c r="AI25">
        <v>0.89402512056277061</v>
      </c>
      <c r="AJ25">
        <v>0</v>
      </c>
      <c r="AK25">
        <v>8.3864676827226567</v>
      </c>
      <c r="AL25">
        <v>0</v>
      </c>
      <c r="AM25">
        <v>0</v>
      </c>
      <c r="AN25">
        <v>7.1522019254062721E-2</v>
      </c>
      <c r="AO25">
        <v>0</v>
      </c>
      <c r="AP25">
        <v>0</v>
      </c>
      <c r="AQ25">
        <v>0</v>
      </c>
      <c r="AR25">
        <v>0</v>
      </c>
      <c r="AS25">
        <v>3.0284463006876958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4.0780872149068328</v>
      </c>
      <c r="AZ25">
        <v>5.1719773809523808</v>
      </c>
      <c r="BA25">
        <v>3.298681013824885</v>
      </c>
      <c r="BB25">
        <v>2.7094485647969053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62.922951656167044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2.0600711817553559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0.83981519999999998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4.5426707850120245</v>
      </c>
      <c r="AC26">
        <v>2.914905044598306</v>
      </c>
      <c r="AD26">
        <v>0.88329682515604946</v>
      </c>
      <c r="AE26">
        <v>4.9212250378693323</v>
      </c>
      <c r="AF26">
        <v>0</v>
      </c>
      <c r="AG26">
        <v>4.5837965807425807</v>
      </c>
      <c r="AH26">
        <v>13.654707987741325</v>
      </c>
      <c r="AI26">
        <v>6.641329429849959</v>
      </c>
      <c r="AJ26">
        <v>0</v>
      </c>
      <c r="AK26">
        <v>8.3864676827226567</v>
      </c>
      <c r="AL26">
        <v>0</v>
      </c>
      <c r="AM26">
        <v>0</v>
      </c>
      <c r="AN26">
        <v>7.1522019254062721E-2</v>
      </c>
      <c r="AO26">
        <v>0</v>
      </c>
      <c r="AP26">
        <v>0</v>
      </c>
      <c r="AQ26">
        <v>0</v>
      </c>
      <c r="AR26">
        <v>0</v>
      </c>
      <c r="AS26">
        <v>3.0284463006876958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4.0780872149068328</v>
      </c>
      <c r="AZ26">
        <v>5.1719773809523808</v>
      </c>
      <c r="BA26">
        <v>3.298681013824885</v>
      </c>
      <c r="BB26">
        <v>2.7094485647969053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67.786448249870347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2.0600711817553559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0.83981519999999998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4.5426707850120245</v>
      </c>
      <c r="AC27">
        <v>2.914905044598306</v>
      </c>
      <c r="AD27">
        <v>0</v>
      </c>
      <c r="AE27">
        <v>4.9212250378693323</v>
      </c>
      <c r="AF27">
        <v>0</v>
      </c>
      <c r="AG27">
        <v>4.5837965807425807</v>
      </c>
      <c r="AH27">
        <v>13.654707987741325</v>
      </c>
      <c r="AI27">
        <v>6.641329429849959</v>
      </c>
      <c r="AJ27">
        <v>0</v>
      </c>
      <c r="AK27">
        <v>8.3864676827226567</v>
      </c>
      <c r="AL27">
        <v>0</v>
      </c>
      <c r="AM27">
        <v>0</v>
      </c>
      <c r="AN27">
        <v>7.1522019254062721E-2</v>
      </c>
      <c r="AO27">
        <v>0</v>
      </c>
      <c r="AP27">
        <v>0</v>
      </c>
      <c r="AQ27">
        <v>0</v>
      </c>
      <c r="AR27">
        <v>0</v>
      </c>
      <c r="AS27">
        <v>3.0284463006876958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4.0780872149068328</v>
      </c>
      <c r="AZ27">
        <v>5.1719773809523808</v>
      </c>
      <c r="BA27">
        <v>3.298681013824885</v>
      </c>
      <c r="BB27">
        <v>2.7094485647969053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66.903151424714295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2.0600711817553559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0.83981519999999998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4.5426707850120245</v>
      </c>
      <c r="AC28">
        <v>2.914905044598306</v>
      </c>
      <c r="AD28">
        <v>0</v>
      </c>
      <c r="AE28">
        <v>4.9212250378693323</v>
      </c>
      <c r="AF28">
        <v>0</v>
      </c>
      <c r="AG28">
        <v>4.5837965807425807</v>
      </c>
      <c r="AH28">
        <v>13.654707987741325</v>
      </c>
      <c r="AI28">
        <v>6.641329429849959</v>
      </c>
      <c r="AJ28">
        <v>0</v>
      </c>
      <c r="AK28">
        <v>8.3864676827226567</v>
      </c>
      <c r="AL28">
        <v>0</v>
      </c>
      <c r="AM28">
        <v>0</v>
      </c>
      <c r="AN28">
        <v>7.1522019254062721E-2</v>
      </c>
      <c r="AO28">
        <v>0</v>
      </c>
      <c r="AP28">
        <v>0</v>
      </c>
      <c r="AQ28">
        <v>0</v>
      </c>
      <c r="AR28">
        <v>0</v>
      </c>
      <c r="AS28">
        <v>3.0284463006876958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4.0780872149068328</v>
      </c>
      <c r="AZ28">
        <v>5.1719773809523808</v>
      </c>
      <c r="BA28">
        <v>3.298681013824885</v>
      </c>
      <c r="BB28">
        <v>2.7094485647969053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66.903151424714295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2.0600711817553559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0.83981519999999998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4.5426707850120245</v>
      </c>
      <c r="AC29">
        <v>2.914905044598306</v>
      </c>
      <c r="AD29">
        <v>0</v>
      </c>
      <c r="AE29">
        <v>4.9212250378693323</v>
      </c>
      <c r="AF29">
        <v>0</v>
      </c>
      <c r="AG29">
        <v>4.5837965807425807</v>
      </c>
      <c r="AH29">
        <v>13.654707987741325</v>
      </c>
      <c r="AI29">
        <v>6.641329429849959</v>
      </c>
      <c r="AJ29">
        <v>0</v>
      </c>
      <c r="AK29">
        <v>8.3864676827226567</v>
      </c>
      <c r="AL29">
        <v>0</v>
      </c>
      <c r="AM29">
        <v>0</v>
      </c>
      <c r="AN29">
        <v>7.1522019254062721E-2</v>
      </c>
      <c r="AO29">
        <v>0</v>
      </c>
      <c r="AP29">
        <v>0</v>
      </c>
      <c r="AQ29">
        <v>0</v>
      </c>
      <c r="AR29">
        <v>0</v>
      </c>
      <c r="AS29">
        <v>3.0284463006876958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4.0780872149068328</v>
      </c>
      <c r="AZ29">
        <v>5.1719773809523808</v>
      </c>
      <c r="BA29">
        <v>3.298681013824885</v>
      </c>
      <c r="BB29">
        <v>2.7094485647969053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66.903151424714295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2.0600711817553559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0.83981519999999998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4.5426707850120245</v>
      </c>
      <c r="AC30">
        <v>2.914905044598306</v>
      </c>
      <c r="AD30">
        <v>0</v>
      </c>
      <c r="AE30">
        <v>4.9212250378693323</v>
      </c>
      <c r="AF30">
        <v>0</v>
      </c>
      <c r="AG30">
        <v>4.5837965807425807</v>
      </c>
      <c r="AH30">
        <v>13.654707987741325</v>
      </c>
      <c r="AI30">
        <v>6.641329429849959</v>
      </c>
      <c r="AJ30">
        <v>0</v>
      </c>
      <c r="AK30">
        <v>8.3864676827226567</v>
      </c>
      <c r="AL30">
        <v>0</v>
      </c>
      <c r="AM30">
        <v>0</v>
      </c>
      <c r="AN30">
        <v>7.1522019254062721E-2</v>
      </c>
      <c r="AO30">
        <v>0</v>
      </c>
      <c r="AP30">
        <v>0</v>
      </c>
      <c r="AQ30">
        <v>0</v>
      </c>
      <c r="AR30">
        <v>0</v>
      </c>
      <c r="AS30">
        <v>3.0284463006876958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4.0780872149068328</v>
      </c>
      <c r="AZ30">
        <v>5.1719773809523808</v>
      </c>
      <c r="BA30">
        <v>3.298681013824885</v>
      </c>
      <c r="BB30">
        <v>2.7094485647969053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66.903151424714295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2.0600711817553559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0.83981519999999998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4.5426707850120245</v>
      </c>
      <c r="AC31">
        <v>2.914905044598306</v>
      </c>
      <c r="AD31">
        <v>0</v>
      </c>
      <c r="AE31">
        <v>4.9212250378693323</v>
      </c>
      <c r="AF31">
        <v>0</v>
      </c>
      <c r="AG31">
        <v>4.5837965807425807</v>
      </c>
      <c r="AH31">
        <v>13.654707987741325</v>
      </c>
      <c r="AI31">
        <v>6.641329429849959</v>
      </c>
      <c r="AJ31">
        <v>0</v>
      </c>
      <c r="AK31">
        <v>8.3864676827226567</v>
      </c>
      <c r="AL31">
        <v>0</v>
      </c>
      <c r="AM31">
        <v>0</v>
      </c>
      <c r="AN31">
        <v>7.1522019254062721E-2</v>
      </c>
      <c r="AO31">
        <v>0</v>
      </c>
      <c r="AP31">
        <v>0</v>
      </c>
      <c r="AQ31">
        <v>0</v>
      </c>
      <c r="AR31">
        <v>0</v>
      </c>
      <c r="AS31">
        <v>3.0284463006876958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4.0780872149068328</v>
      </c>
      <c r="AZ31">
        <v>5.1719773809523808</v>
      </c>
      <c r="BA31">
        <v>3.298681013824885</v>
      </c>
      <c r="BB31">
        <v>2.7094485647969053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66.903151424714295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2.0600711817553559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0.83981519999999998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4.5426707850120245</v>
      </c>
      <c r="AC32">
        <v>2.914905044598306</v>
      </c>
      <c r="AD32">
        <v>0</v>
      </c>
      <c r="AE32">
        <v>4.9212250378693323</v>
      </c>
      <c r="AF32">
        <v>0</v>
      </c>
      <c r="AG32">
        <v>4.5837965807425807</v>
      </c>
      <c r="AH32">
        <v>13.654707987741325</v>
      </c>
      <c r="AI32">
        <v>0.76630725859258253</v>
      </c>
      <c r="AJ32">
        <v>0</v>
      </c>
      <c r="AK32">
        <v>8.3864676827226567</v>
      </c>
      <c r="AL32">
        <v>0</v>
      </c>
      <c r="AM32">
        <v>0</v>
      </c>
      <c r="AN32">
        <v>7.1522019254062721E-2</v>
      </c>
      <c r="AO32">
        <v>0</v>
      </c>
      <c r="AP32">
        <v>0</v>
      </c>
      <c r="AQ32">
        <v>0</v>
      </c>
      <c r="AR32">
        <v>0</v>
      </c>
      <c r="AS32">
        <v>3.0284463006876958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4.0780872149068328</v>
      </c>
      <c r="AZ32">
        <v>5.1719773809523808</v>
      </c>
      <c r="BA32">
        <v>3.298681013824885</v>
      </c>
      <c r="BB32">
        <v>2.7094485647969053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61.028129253456925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2.0600711817553559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0.83981519999999998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4.5426707850120245</v>
      </c>
      <c r="AC33">
        <v>2.914905044598306</v>
      </c>
      <c r="AD33">
        <v>0</v>
      </c>
      <c r="AE33">
        <v>4.9212250378693323</v>
      </c>
      <c r="AF33">
        <v>0</v>
      </c>
      <c r="AG33">
        <v>4.5837965807425807</v>
      </c>
      <c r="AH33">
        <v>13.654707987741325</v>
      </c>
      <c r="AI33">
        <v>0.35761006557939901</v>
      </c>
      <c r="AJ33">
        <v>0</v>
      </c>
      <c r="AK33">
        <v>8.3864676827226567</v>
      </c>
      <c r="AL33">
        <v>0</v>
      </c>
      <c r="AM33">
        <v>0</v>
      </c>
      <c r="AN33">
        <v>7.1522019254062721E-2</v>
      </c>
      <c r="AO33">
        <v>0</v>
      </c>
      <c r="AP33">
        <v>0</v>
      </c>
      <c r="AQ33">
        <v>0</v>
      </c>
      <c r="AR33">
        <v>0</v>
      </c>
      <c r="AS33">
        <v>3.0284463006876958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4.0780872149068328</v>
      </c>
      <c r="AZ33">
        <v>5.1719773809523808</v>
      </c>
      <c r="BA33">
        <v>3.298681013824885</v>
      </c>
      <c r="BB33">
        <v>2.7094485647969053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60.619432060443742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2.0600711817553559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0.83981519999999998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4.5426707850120245</v>
      </c>
      <c r="AC34">
        <v>2.914905044598306</v>
      </c>
      <c r="AD34">
        <v>0</v>
      </c>
      <c r="AE34">
        <v>4.9212250378693323</v>
      </c>
      <c r="AF34">
        <v>0</v>
      </c>
      <c r="AG34">
        <v>4.5837965807425807</v>
      </c>
      <c r="AH34">
        <v>13.654707987741325</v>
      </c>
      <c r="AI34">
        <v>1.4048965684435228</v>
      </c>
      <c r="AJ34">
        <v>0</v>
      </c>
      <c r="AK34">
        <v>8.3864676827226567</v>
      </c>
      <c r="AL34">
        <v>0</v>
      </c>
      <c r="AM34">
        <v>0</v>
      </c>
      <c r="AN34">
        <v>7.1522019254062721E-2</v>
      </c>
      <c r="AO34">
        <v>0</v>
      </c>
      <c r="AP34">
        <v>0</v>
      </c>
      <c r="AQ34">
        <v>0</v>
      </c>
      <c r="AR34">
        <v>0</v>
      </c>
      <c r="AS34">
        <v>3.0284463006876958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4.0780872149068328</v>
      </c>
      <c r="AZ34">
        <v>5.1719773809523808</v>
      </c>
      <c r="BA34">
        <v>3.298681013824885</v>
      </c>
      <c r="BB34">
        <v>2.7094485647969053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61.666718563307867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2.0600711817553559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0.83981519999999998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4.5426707850120245</v>
      </c>
      <c r="AC35">
        <v>2.914905044598306</v>
      </c>
      <c r="AD35">
        <v>0</v>
      </c>
      <c r="AE35">
        <v>4.9212250378693323</v>
      </c>
      <c r="AF35">
        <v>0</v>
      </c>
      <c r="AG35">
        <v>4.5837965807425807</v>
      </c>
      <c r="AH35">
        <v>13.654707987741325</v>
      </c>
      <c r="AI35">
        <v>1.5326145171851651</v>
      </c>
      <c r="AJ35">
        <v>0</v>
      </c>
      <c r="AK35">
        <v>8.3864676827226567</v>
      </c>
      <c r="AL35">
        <v>0</v>
      </c>
      <c r="AM35">
        <v>0</v>
      </c>
      <c r="AN35">
        <v>7.1522019254062721E-2</v>
      </c>
      <c r="AO35">
        <v>0</v>
      </c>
      <c r="AP35">
        <v>0</v>
      </c>
      <c r="AQ35">
        <v>0</v>
      </c>
      <c r="AR35">
        <v>0</v>
      </c>
      <c r="AS35">
        <v>3.0284463006876958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4.0780872149068328</v>
      </c>
      <c r="AZ35">
        <v>5.1719773809523808</v>
      </c>
      <c r="BA35">
        <v>3.298681013824885</v>
      </c>
      <c r="BB35">
        <v>2.7094485647969053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61.794436512049501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2.0600711817553559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0.83981519999999998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4.5426707850120245</v>
      </c>
      <c r="AC36">
        <v>2.914905044598306</v>
      </c>
      <c r="AD36">
        <v>0</v>
      </c>
      <c r="AE36">
        <v>4.9212250378693323</v>
      </c>
      <c r="AF36">
        <v>0</v>
      </c>
      <c r="AG36">
        <v>4.5837965807425807</v>
      </c>
      <c r="AH36">
        <v>13.654707987741325</v>
      </c>
      <c r="AI36">
        <v>1.5326145171851651</v>
      </c>
      <c r="AJ36">
        <v>0</v>
      </c>
      <c r="AK36">
        <v>8.3864676827226567</v>
      </c>
      <c r="AL36">
        <v>0</v>
      </c>
      <c r="AM36">
        <v>0</v>
      </c>
      <c r="AN36">
        <v>7.1522019254062721E-2</v>
      </c>
      <c r="AO36">
        <v>0</v>
      </c>
      <c r="AP36">
        <v>0</v>
      </c>
      <c r="AQ36">
        <v>0</v>
      </c>
      <c r="AR36">
        <v>0</v>
      </c>
      <c r="AS36">
        <v>3.0284463006876958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4.0780872149068328</v>
      </c>
      <c r="AZ36">
        <v>5.1719773809523808</v>
      </c>
      <c r="BA36">
        <v>3.298681013824885</v>
      </c>
      <c r="BB36">
        <v>2.7094485647969053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61.794436512049501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2.0600711817553559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0.83981519999999998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4.5426707850120245</v>
      </c>
      <c r="AC37">
        <v>2.914905044598306</v>
      </c>
      <c r="AD37">
        <v>0</v>
      </c>
      <c r="AE37">
        <v>4.9212250378693323</v>
      </c>
      <c r="AF37">
        <v>0</v>
      </c>
      <c r="AG37">
        <v>4.5837965807425807</v>
      </c>
      <c r="AH37">
        <v>13.654707987741325</v>
      </c>
      <c r="AI37">
        <v>1.5326145171851651</v>
      </c>
      <c r="AJ37">
        <v>0</v>
      </c>
      <c r="AK37">
        <v>8.3864676827226567</v>
      </c>
      <c r="AL37">
        <v>0</v>
      </c>
      <c r="AM37">
        <v>0</v>
      </c>
      <c r="AN37">
        <v>7.1522019254062721E-2</v>
      </c>
      <c r="AO37">
        <v>0</v>
      </c>
      <c r="AP37">
        <v>0</v>
      </c>
      <c r="AQ37">
        <v>0</v>
      </c>
      <c r="AR37">
        <v>0</v>
      </c>
      <c r="AS37">
        <v>3.0284463006876958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4.0780872149068328</v>
      </c>
      <c r="AZ37">
        <v>5.1719773809523808</v>
      </c>
      <c r="BA37">
        <v>3.298681013824885</v>
      </c>
      <c r="BB37">
        <v>2.7094485647969053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61.794436512049501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2.0600711817553559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0.83981519999999998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4.5426707850120245</v>
      </c>
      <c r="AC38">
        <v>2.914905044598306</v>
      </c>
      <c r="AD38">
        <v>0</v>
      </c>
      <c r="AE38">
        <v>4.9212250378693323</v>
      </c>
      <c r="AF38">
        <v>0</v>
      </c>
      <c r="AG38">
        <v>4.5837965807425807</v>
      </c>
      <c r="AH38">
        <v>13.654707987741325</v>
      </c>
      <c r="AI38">
        <v>1.5326145171851651</v>
      </c>
      <c r="AJ38">
        <v>0</v>
      </c>
      <c r="AK38">
        <v>8.3864676827226567</v>
      </c>
      <c r="AL38">
        <v>0</v>
      </c>
      <c r="AM38">
        <v>0</v>
      </c>
      <c r="AN38">
        <v>7.1522019254062721E-2</v>
      </c>
      <c r="AO38">
        <v>0</v>
      </c>
      <c r="AP38">
        <v>0</v>
      </c>
      <c r="AQ38">
        <v>0</v>
      </c>
      <c r="AR38">
        <v>0</v>
      </c>
      <c r="AS38">
        <v>3.0284463006876958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4.0780872149068328</v>
      </c>
      <c r="AZ38">
        <v>5.1719773809523808</v>
      </c>
      <c r="BA38">
        <v>3.298681013824885</v>
      </c>
      <c r="BB38">
        <v>2.7094485647969053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61.794436512049501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2.0600711817553559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0.83981519999999998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4.5426707850120245</v>
      </c>
      <c r="AC39">
        <v>2.914905044598306</v>
      </c>
      <c r="AD39">
        <v>0</v>
      </c>
      <c r="AE39">
        <v>4.9212250378693323</v>
      </c>
      <c r="AF39">
        <v>0</v>
      </c>
      <c r="AG39">
        <v>4.5837965807425807</v>
      </c>
      <c r="AH39">
        <v>13.654707987741325</v>
      </c>
      <c r="AI39">
        <v>1.5326145171851651</v>
      </c>
      <c r="AJ39">
        <v>0</v>
      </c>
      <c r="AK39">
        <v>8.3864676827226567</v>
      </c>
      <c r="AL39">
        <v>0</v>
      </c>
      <c r="AM39">
        <v>0</v>
      </c>
      <c r="AN39">
        <v>7.1522019254062721E-2</v>
      </c>
      <c r="AO39">
        <v>0</v>
      </c>
      <c r="AP39">
        <v>0</v>
      </c>
      <c r="AQ39">
        <v>0</v>
      </c>
      <c r="AR39">
        <v>0</v>
      </c>
      <c r="AS39">
        <v>3.0284463006876958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4.0780872149068328</v>
      </c>
      <c r="AZ39">
        <v>5.1719773809523808</v>
      </c>
      <c r="BA39">
        <v>3.298681013824885</v>
      </c>
      <c r="BB39">
        <v>2.7094485647969053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61.794436512049501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2.0600711817553559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0.83981519999999998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4.5426707850120245</v>
      </c>
      <c r="AC40">
        <v>2.914905044598306</v>
      </c>
      <c r="AD40">
        <v>0</v>
      </c>
      <c r="AE40">
        <v>4.9212250378693323</v>
      </c>
      <c r="AF40">
        <v>0</v>
      </c>
      <c r="AG40">
        <v>4.5837965807425807</v>
      </c>
      <c r="AH40">
        <v>13.654707987741325</v>
      </c>
      <c r="AI40">
        <v>1.5326145171851651</v>
      </c>
      <c r="AJ40">
        <v>0</v>
      </c>
      <c r="AK40">
        <v>8.3864676827226567</v>
      </c>
      <c r="AL40">
        <v>0</v>
      </c>
      <c r="AM40">
        <v>0</v>
      </c>
      <c r="AN40">
        <v>7.1522019254062721E-2</v>
      </c>
      <c r="AO40">
        <v>0</v>
      </c>
      <c r="AP40">
        <v>0</v>
      </c>
      <c r="AQ40">
        <v>0</v>
      </c>
      <c r="AR40">
        <v>0</v>
      </c>
      <c r="AS40">
        <v>3.0284463006876958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4.0780872149068328</v>
      </c>
      <c r="AZ40">
        <v>5.1719773809523808</v>
      </c>
      <c r="BA40">
        <v>3.298681013824885</v>
      </c>
      <c r="BB40">
        <v>2.7094485647969053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61.794436512049501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2.0600711817553559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0.83981519999999998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4.5426707850120245</v>
      </c>
      <c r="AC41">
        <v>2.914905044598306</v>
      </c>
      <c r="AD41">
        <v>0</v>
      </c>
      <c r="AE41">
        <v>4.9212250378693323</v>
      </c>
      <c r="AF41">
        <v>0</v>
      </c>
      <c r="AG41">
        <v>4.5837965807425807</v>
      </c>
      <c r="AH41">
        <v>13.654707987741325</v>
      </c>
      <c r="AI41">
        <v>1.5326145171851651</v>
      </c>
      <c r="AJ41">
        <v>0</v>
      </c>
      <c r="AK41">
        <v>8.3864676827226567</v>
      </c>
      <c r="AL41">
        <v>0</v>
      </c>
      <c r="AM41">
        <v>0</v>
      </c>
      <c r="AN41">
        <v>7.1522019254062721E-2</v>
      </c>
      <c r="AO41">
        <v>0</v>
      </c>
      <c r="AP41">
        <v>0</v>
      </c>
      <c r="AQ41">
        <v>0</v>
      </c>
      <c r="AR41">
        <v>0</v>
      </c>
      <c r="AS41">
        <v>3.0284463006876958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4.0780872149068328</v>
      </c>
      <c r="AZ41">
        <v>5.1719773809523808</v>
      </c>
      <c r="BA41">
        <v>3.298681013824885</v>
      </c>
      <c r="BB41">
        <v>2.7094485647969053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61.794436512049501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2.0600711817553559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0.83981519999999998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4.5426707850120245</v>
      </c>
      <c r="AC42">
        <v>2.914905044598306</v>
      </c>
      <c r="AD42">
        <v>0</v>
      </c>
      <c r="AE42">
        <v>4.9212250378693323</v>
      </c>
      <c r="AF42">
        <v>0</v>
      </c>
      <c r="AG42">
        <v>4.5837965807425807</v>
      </c>
      <c r="AH42">
        <v>13.654707987741325</v>
      </c>
      <c r="AI42">
        <v>1.5326145171851651</v>
      </c>
      <c r="AJ42">
        <v>0</v>
      </c>
      <c r="AK42">
        <v>8.3864676827226567</v>
      </c>
      <c r="AL42">
        <v>0</v>
      </c>
      <c r="AM42">
        <v>0</v>
      </c>
      <c r="AN42">
        <v>7.1522019254062721E-2</v>
      </c>
      <c r="AO42">
        <v>0</v>
      </c>
      <c r="AP42">
        <v>0</v>
      </c>
      <c r="AQ42">
        <v>0</v>
      </c>
      <c r="AR42">
        <v>0</v>
      </c>
      <c r="AS42">
        <v>3.0284463006876958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4.0780872149068328</v>
      </c>
      <c r="AZ42">
        <v>5.1719773809523808</v>
      </c>
      <c r="BA42">
        <v>3.298681013824885</v>
      </c>
      <c r="BB42">
        <v>2.7094485647969053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61.794436512049501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2.0600711817553559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0.83981519999999998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4.5426707850120245</v>
      </c>
      <c r="AC43">
        <v>2.914905044598306</v>
      </c>
      <c r="AD43">
        <v>0</v>
      </c>
      <c r="AE43">
        <v>4.9212250378693323</v>
      </c>
      <c r="AF43">
        <v>0</v>
      </c>
      <c r="AG43">
        <v>4.5837965807425807</v>
      </c>
      <c r="AH43">
        <v>13.654707987741325</v>
      </c>
      <c r="AI43">
        <v>1.5326145171851651</v>
      </c>
      <c r="AJ43">
        <v>0</v>
      </c>
      <c r="AK43">
        <v>8.3864676827226567</v>
      </c>
      <c r="AL43">
        <v>0</v>
      </c>
      <c r="AM43">
        <v>0</v>
      </c>
      <c r="AN43">
        <v>7.1522019254062721E-2</v>
      </c>
      <c r="AO43">
        <v>0</v>
      </c>
      <c r="AP43">
        <v>0</v>
      </c>
      <c r="AQ43">
        <v>0</v>
      </c>
      <c r="AR43">
        <v>0</v>
      </c>
      <c r="AS43">
        <v>3.0284463006876958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4.0780872149068328</v>
      </c>
      <c r="AZ43">
        <v>5.1719773809523808</v>
      </c>
      <c r="BA43">
        <v>3.298681013824885</v>
      </c>
      <c r="BB43">
        <v>2.7094485647969053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61.794436512049501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2.0600711817553559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0.83981519999999998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4.5426707850120245</v>
      </c>
      <c r="AC44">
        <v>2.914905044598306</v>
      </c>
      <c r="AD44">
        <v>0</v>
      </c>
      <c r="AE44">
        <v>4.9212250378693323</v>
      </c>
      <c r="AF44">
        <v>0</v>
      </c>
      <c r="AG44">
        <v>4.5837965807425807</v>
      </c>
      <c r="AH44">
        <v>13.654707987741325</v>
      </c>
      <c r="AI44">
        <v>1.5326145171851651</v>
      </c>
      <c r="AJ44">
        <v>0</v>
      </c>
      <c r="AK44">
        <v>8.3864676827226567</v>
      </c>
      <c r="AL44">
        <v>0</v>
      </c>
      <c r="AM44">
        <v>0</v>
      </c>
      <c r="AN44">
        <v>7.1522019254062721E-2</v>
      </c>
      <c r="AO44">
        <v>0</v>
      </c>
      <c r="AP44">
        <v>0</v>
      </c>
      <c r="AQ44">
        <v>0</v>
      </c>
      <c r="AR44">
        <v>0</v>
      </c>
      <c r="AS44">
        <v>3.0284463006876958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4.0780872149068328</v>
      </c>
      <c r="AZ44">
        <v>5.1719773809523808</v>
      </c>
      <c r="BA44">
        <v>3.298681013824885</v>
      </c>
      <c r="BB44">
        <v>2.7094485647969053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61.794436512049501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2.0600711817553559</v>
      </c>
      <c r="M45">
        <v>0</v>
      </c>
      <c r="N45">
        <v>0</v>
      </c>
      <c r="O45">
        <v>0</v>
      </c>
      <c r="P45">
        <v>0</v>
      </c>
      <c r="Q45">
        <v>0</v>
      </c>
      <c r="R45">
        <v>0.46998365881397236</v>
      </c>
      <c r="S45">
        <v>0</v>
      </c>
      <c r="T45">
        <v>0.83981519999999998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4.5426707850120245</v>
      </c>
      <c r="AC45">
        <v>2.914905044598306</v>
      </c>
      <c r="AD45">
        <v>0</v>
      </c>
      <c r="AE45">
        <v>4.9212250378693323</v>
      </c>
      <c r="AF45">
        <v>0</v>
      </c>
      <c r="AG45">
        <v>4.5837965807425807</v>
      </c>
      <c r="AH45">
        <v>13.654707987741325</v>
      </c>
      <c r="AI45">
        <v>1.5326145171851651</v>
      </c>
      <c r="AJ45">
        <v>0</v>
      </c>
      <c r="AK45">
        <v>8.3864676827226567</v>
      </c>
      <c r="AL45">
        <v>0</v>
      </c>
      <c r="AM45">
        <v>0</v>
      </c>
      <c r="AN45">
        <v>7.1522019254062721E-2</v>
      </c>
      <c r="AO45">
        <v>0</v>
      </c>
      <c r="AP45">
        <v>0</v>
      </c>
      <c r="AQ45">
        <v>0</v>
      </c>
      <c r="AR45">
        <v>0</v>
      </c>
      <c r="AS45">
        <v>3.0284463006876958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4.0780872149068328</v>
      </c>
      <c r="AZ45">
        <v>5.1719773809523808</v>
      </c>
      <c r="BA45">
        <v>3.298681013824885</v>
      </c>
      <c r="BB45">
        <v>2.7094485647969053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62.264420170863474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2.0600711817553559</v>
      </c>
      <c r="M46">
        <v>0</v>
      </c>
      <c r="N46">
        <v>0</v>
      </c>
      <c r="O46">
        <v>0</v>
      </c>
      <c r="P46">
        <v>0</v>
      </c>
      <c r="Q46">
        <v>0</v>
      </c>
      <c r="R46">
        <v>0.46998365881397236</v>
      </c>
      <c r="S46">
        <v>0</v>
      </c>
      <c r="T46">
        <v>0.83981519999999998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4.5426707850120245</v>
      </c>
      <c r="AC46">
        <v>2.914905044598306</v>
      </c>
      <c r="AD46">
        <v>0</v>
      </c>
      <c r="AE46">
        <v>4.9212250378693323</v>
      </c>
      <c r="AF46">
        <v>0</v>
      </c>
      <c r="AG46">
        <v>4.5837965807425807</v>
      </c>
      <c r="AH46">
        <v>13.654707987741325</v>
      </c>
      <c r="AI46">
        <v>1.5326145171851651</v>
      </c>
      <c r="AJ46">
        <v>0</v>
      </c>
      <c r="AK46">
        <v>8.3864676827226567</v>
      </c>
      <c r="AL46">
        <v>0</v>
      </c>
      <c r="AM46">
        <v>0</v>
      </c>
      <c r="AN46">
        <v>7.1522019254062721E-2</v>
      </c>
      <c r="AO46">
        <v>0</v>
      </c>
      <c r="AP46">
        <v>0</v>
      </c>
      <c r="AQ46">
        <v>0</v>
      </c>
      <c r="AR46">
        <v>0</v>
      </c>
      <c r="AS46">
        <v>3.0284463006876958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4.0780872149068328</v>
      </c>
      <c r="AZ46">
        <v>5.1719773809523808</v>
      </c>
      <c r="BA46">
        <v>3.298681013824885</v>
      </c>
      <c r="BB46">
        <v>2.7094485647969053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62.264420170863474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2.0600711817553559</v>
      </c>
      <c r="M47">
        <v>0</v>
      </c>
      <c r="N47">
        <v>0</v>
      </c>
      <c r="O47">
        <v>0</v>
      </c>
      <c r="P47">
        <v>0</v>
      </c>
      <c r="Q47">
        <v>0</v>
      </c>
      <c r="R47">
        <v>0.46998365881397236</v>
      </c>
      <c r="S47">
        <v>0</v>
      </c>
      <c r="T47">
        <v>0.83981519999999998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4.5426707850120245</v>
      </c>
      <c r="AC47">
        <v>2.914905044598306</v>
      </c>
      <c r="AD47">
        <v>0</v>
      </c>
      <c r="AE47">
        <v>4.9212250378693323</v>
      </c>
      <c r="AF47">
        <v>0</v>
      </c>
      <c r="AG47">
        <v>4.5837965807425807</v>
      </c>
      <c r="AH47">
        <v>13.654707987741325</v>
      </c>
      <c r="AI47">
        <v>1.4048965684435228</v>
      </c>
      <c r="AJ47">
        <v>0</v>
      </c>
      <c r="AK47">
        <v>8.3864676827226567</v>
      </c>
      <c r="AL47">
        <v>0</v>
      </c>
      <c r="AM47">
        <v>0</v>
      </c>
      <c r="AN47">
        <v>7.1522019254062721E-2</v>
      </c>
      <c r="AO47">
        <v>0</v>
      </c>
      <c r="AP47">
        <v>0</v>
      </c>
      <c r="AQ47">
        <v>0</v>
      </c>
      <c r="AR47">
        <v>0</v>
      </c>
      <c r="AS47">
        <v>3.0284463006876958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4.0780872149068328</v>
      </c>
      <c r="AZ47">
        <v>5.1719773809523808</v>
      </c>
      <c r="BA47">
        <v>3.298681013824885</v>
      </c>
      <c r="BB47">
        <v>2.7094485647969053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62.136702222121841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2.0600711817553559</v>
      </c>
      <c r="M48">
        <v>0</v>
      </c>
      <c r="N48">
        <v>0</v>
      </c>
      <c r="O48">
        <v>0</v>
      </c>
      <c r="P48">
        <v>0</v>
      </c>
      <c r="Q48">
        <v>0</v>
      </c>
      <c r="R48">
        <v>0.46998365881397236</v>
      </c>
      <c r="S48">
        <v>0</v>
      </c>
      <c r="T48">
        <v>0.83981519999999998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4.5426707850120245</v>
      </c>
      <c r="AC48">
        <v>2.914905044598306</v>
      </c>
      <c r="AD48">
        <v>0</v>
      </c>
      <c r="AE48">
        <v>4.9212250378693323</v>
      </c>
      <c r="AF48">
        <v>0</v>
      </c>
      <c r="AG48">
        <v>4.5837965807425807</v>
      </c>
      <c r="AH48">
        <v>13.654707987741325</v>
      </c>
      <c r="AI48">
        <v>1.4048965684435228</v>
      </c>
      <c r="AJ48">
        <v>0</v>
      </c>
      <c r="AK48">
        <v>8.3864676827226567</v>
      </c>
      <c r="AL48">
        <v>0</v>
      </c>
      <c r="AM48">
        <v>0</v>
      </c>
      <c r="AN48">
        <v>7.1522019254062721E-2</v>
      </c>
      <c r="AO48">
        <v>0</v>
      </c>
      <c r="AP48">
        <v>0</v>
      </c>
      <c r="AQ48">
        <v>0</v>
      </c>
      <c r="AR48">
        <v>0</v>
      </c>
      <c r="AS48">
        <v>3.0284463006876958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4.0780872149068328</v>
      </c>
      <c r="AZ48">
        <v>5.1719773809523808</v>
      </c>
      <c r="BA48">
        <v>3.298681013824885</v>
      </c>
      <c r="BB48">
        <v>2.7094485647969053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62.136702222121841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2.0600711817553559</v>
      </c>
      <c r="M49">
        <v>0</v>
      </c>
      <c r="N49">
        <v>0</v>
      </c>
      <c r="O49">
        <v>0</v>
      </c>
      <c r="P49">
        <v>0</v>
      </c>
      <c r="Q49">
        <v>0</v>
      </c>
      <c r="R49">
        <v>0.46998365881397236</v>
      </c>
      <c r="S49">
        <v>0</v>
      </c>
      <c r="T49">
        <v>0.83981519999999998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4.5426707850120245</v>
      </c>
      <c r="AC49">
        <v>2.914905044598306</v>
      </c>
      <c r="AD49">
        <v>0</v>
      </c>
      <c r="AE49">
        <v>4.9212250378693323</v>
      </c>
      <c r="AF49">
        <v>0</v>
      </c>
      <c r="AG49">
        <v>4.5837965807425807</v>
      </c>
      <c r="AH49">
        <v>13.654707987741325</v>
      </c>
      <c r="AI49">
        <v>1.4048965684435228</v>
      </c>
      <c r="AJ49">
        <v>0</v>
      </c>
      <c r="AK49">
        <v>8.3864676827226567</v>
      </c>
      <c r="AL49">
        <v>0</v>
      </c>
      <c r="AM49">
        <v>0</v>
      </c>
      <c r="AN49">
        <v>7.1522019254062721E-2</v>
      </c>
      <c r="AO49">
        <v>0</v>
      </c>
      <c r="AP49">
        <v>0</v>
      </c>
      <c r="AQ49">
        <v>0</v>
      </c>
      <c r="AR49">
        <v>0</v>
      </c>
      <c r="AS49">
        <v>3.0284463006876958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4.0780872149068328</v>
      </c>
      <c r="AZ49">
        <v>5.1719773809523808</v>
      </c>
      <c r="BA49">
        <v>3.298681013824885</v>
      </c>
      <c r="BB49">
        <v>2.7094485647969053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62.136702222121841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2.0600711817553559</v>
      </c>
      <c r="M50">
        <v>0</v>
      </c>
      <c r="N50">
        <v>0</v>
      </c>
      <c r="O50">
        <v>0</v>
      </c>
      <c r="P50">
        <v>0</v>
      </c>
      <c r="Q50">
        <v>0</v>
      </c>
      <c r="R50">
        <v>0.46998365881397236</v>
      </c>
      <c r="S50">
        <v>0</v>
      </c>
      <c r="T50">
        <v>0.83981519999999998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4.5426707850120245</v>
      </c>
      <c r="AC50">
        <v>2.914905044598306</v>
      </c>
      <c r="AD50">
        <v>0</v>
      </c>
      <c r="AE50">
        <v>4.9212250378693323</v>
      </c>
      <c r="AF50">
        <v>0</v>
      </c>
      <c r="AG50">
        <v>4.5837965807425807</v>
      </c>
      <c r="AH50">
        <v>13.654707987741325</v>
      </c>
      <c r="AI50">
        <v>0</v>
      </c>
      <c r="AJ50">
        <v>0</v>
      </c>
      <c r="AK50">
        <v>8.3864676827226567</v>
      </c>
      <c r="AL50">
        <v>0</v>
      </c>
      <c r="AM50">
        <v>0</v>
      </c>
      <c r="AN50">
        <v>7.1522019254062721E-2</v>
      </c>
      <c r="AO50">
        <v>0</v>
      </c>
      <c r="AP50">
        <v>0</v>
      </c>
      <c r="AQ50">
        <v>0</v>
      </c>
      <c r="AR50">
        <v>0</v>
      </c>
      <c r="AS50">
        <v>3.0284463006876958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4.0780872149068328</v>
      </c>
      <c r="AZ50">
        <v>5.1719773809523808</v>
      </c>
      <c r="BA50">
        <v>3.298681013824885</v>
      </c>
      <c r="BB50">
        <v>2.7094485647969053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60.731805653678308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2.0600711817553559</v>
      </c>
      <c r="M51">
        <v>1.7200398303363076</v>
      </c>
      <c r="N51">
        <v>0</v>
      </c>
      <c r="O51">
        <v>0</v>
      </c>
      <c r="P51">
        <v>0</v>
      </c>
      <c r="Q51">
        <v>0</v>
      </c>
      <c r="R51">
        <v>0.46998365881397236</v>
      </c>
      <c r="S51">
        <v>0</v>
      </c>
      <c r="T51">
        <v>0.83981519999999998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4.5426707850120245</v>
      </c>
      <c r="AC51">
        <v>2.914905044598306</v>
      </c>
      <c r="AD51">
        <v>0</v>
      </c>
      <c r="AE51">
        <v>4.9212250378693323</v>
      </c>
      <c r="AF51">
        <v>0</v>
      </c>
      <c r="AG51">
        <v>4.5837965807425807</v>
      </c>
      <c r="AH51">
        <v>13.654707987741325</v>
      </c>
      <c r="AI51">
        <v>0</v>
      </c>
      <c r="AJ51">
        <v>0</v>
      </c>
      <c r="AK51">
        <v>8.3864676827226567</v>
      </c>
      <c r="AL51">
        <v>0</v>
      </c>
      <c r="AM51">
        <v>0</v>
      </c>
      <c r="AN51">
        <v>7.1522019254062721E-2</v>
      </c>
      <c r="AO51">
        <v>0</v>
      </c>
      <c r="AP51">
        <v>0</v>
      </c>
      <c r="AQ51">
        <v>0</v>
      </c>
      <c r="AR51">
        <v>0</v>
      </c>
      <c r="AS51">
        <v>3.0284463006876958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4.0780872149068328</v>
      </c>
      <c r="AZ51">
        <v>5.1719773809523808</v>
      </c>
      <c r="BA51">
        <v>3.298681013824885</v>
      </c>
      <c r="BB51">
        <v>2.7094485647969053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62.451845484014612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2.0600711817553559</v>
      </c>
      <c r="M52">
        <v>0</v>
      </c>
      <c r="N52">
        <v>0</v>
      </c>
      <c r="O52">
        <v>0</v>
      </c>
      <c r="P52">
        <v>0</v>
      </c>
      <c r="Q52">
        <v>0</v>
      </c>
      <c r="R52">
        <v>0.46998365881397236</v>
      </c>
      <c r="S52">
        <v>0</v>
      </c>
      <c r="T52">
        <v>0.83981519999999998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4.5426707850120245</v>
      </c>
      <c r="AC52">
        <v>2.914905044598306</v>
      </c>
      <c r="AD52">
        <v>0</v>
      </c>
      <c r="AE52">
        <v>4.9212250378693323</v>
      </c>
      <c r="AF52">
        <v>0</v>
      </c>
      <c r="AG52">
        <v>4.5837965807425807</v>
      </c>
      <c r="AH52">
        <v>13.654707987741325</v>
      </c>
      <c r="AI52">
        <v>0</v>
      </c>
      <c r="AJ52">
        <v>0</v>
      </c>
      <c r="AK52">
        <v>8.3864676827226567</v>
      </c>
      <c r="AL52">
        <v>0</v>
      </c>
      <c r="AM52">
        <v>0</v>
      </c>
      <c r="AN52">
        <v>7.1522019254062721E-2</v>
      </c>
      <c r="AO52">
        <v>0</v>
      </c>
      <c r="AP52">
        <v>0</v>
      </c>
      <c r="AQ52">
        <v>0</v>
      </c>
      <c r="AR52">
        <v>0</v>
      </c>
      <c r="AS52">
        <v>3.0284463006876958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4.0780872149068328</v>
      </c>
      <c r="AZ52">
        <v>5.1719773809523808</v>
      </c>
      <c r="BA52">
        <v>3.298681013824885</v>
      </c>
      <c r="BB52">
        <v>2.7094485647969053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60.731805653678308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2.0600711817553559</v>
      </c>
      <c r="M53">
        <v>0</v>
      </c>
      <c r="N53">
        <v>0</v>
      </c>
      <c r="O53">
        <v>1.9700703300650597</v>
      </c>
      <c r="P53">
        <v>0</v>
      </c>
      <c r="Q53">
        <v>0.23020375099760573</v>
      </c>
      <c r="R53">
        <v>7.9991708126036495E-2</v>
      </c>
      <c r="S53">
        <v>0</v>
      </c>
      <c r="T53">
        <v>0.83981519999999998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4.5426707850120245</v>
      </c>
      <c r="AC53">
        <v>2.914905044598306</v>
      </c>
      <c r="AD53">
        <v>0</v>
      </c>
      <c r="AE53">
        <v>4.9212250378693323</v>
      </c>
      <c r="AF53">
        <v>0</v>
      </c>
      <c r="AG53">
        <v>4.5837965807425807</v>
      </c>
      <c r="AH53">
        <v>13.654707987741325</v>
      </c>
      <c r="AI53">
        <v>0</v>
      </c>
      <c r="AJ53">
        <v>0</v>
      </c>
      <c r="AK53">
        <v>8.3864676827226567</v>
      </c>
      <c r="AL53">
        <v>0</v>
      </c>
      <c r="AM53">
        <v>0</v>
      </c>
      <c r="AN53">
        <v>7.1522019254062721E-2</v>
      </c>
      <c r="AO53">
        <v>0</v>
      </c>
      <c r="AP53">
        <v>0</v>
      </c>
      <c r="AQ53">
        <v>0</v>
      </c>
      <c r="AR53">
        <v>0</v>
      </c>
      <c r="AS53">
        <v>3.0284463006876958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4.0780872149068328</v>
      </c>
      <c r="AZ53">
        <v>5.1719773809523808</v>
      </c>
      <c r="BA53">
        <v>3.298681013824885</v>
      </c>
      <c r="BB53">
        <v>2.7094485647969053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62.542087784053038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2.0600711817553559</v>
      </c>
      <c r="M54">
        <v>0</v>
      </c>
      <c r="N54">
        <v>0</v>
      </c>
      <c r="O54">
        <v>0</v>
      </c>
      <c r="P54">
        <v>0</v>
      </c>
      <c r="Q54">
        <v>0.23020375099760573</v>
      </c>
      <c r="R54">
        <v>7.9991708126036495E-2</v>
      </c>
      <c r="S54">
        <v>0</v>
      </c>
      <c r="T54">
        <v>0.83981519999999998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4.5426707850120245</v>
      </c>
      <c r="AC54">
        <v>2.914905044598306</v>
      </c>
      <c r="AD54">
        <v>0</v>
      </c>
      <c r="AE54">
        <v>4.9212250378693323</v>
      </c>
      <c r="AF54">
        <v>0</v>
      </c>
      <c r="AG54">
        <v>4.5837965807425807</v>
      </c>
      <c r="AH54">
        <v>13.654707987741325</v>
      </c>
      <c r="AI54">
        <v>0</v>
      </c>
      <c r="AJ54">
        <v>0</v>
      </c>
      <c r="AK54">
        <v>8.3864676827226567</v>
      </c>
      <c r="AL54">
        <v>0</v>
      </c>
      <c r="AM54">
        <v>0</v>
      </c>
      <c r="AN54">
        <v>7.1522019254062721E-2</v>
      </c>
      <c r="AO54">
        <v>0</v>
      </c>
      <c r="AP54">
        <v>0</v>
      </c>
      <c r="AQ54">
        <v>0</v>
      </c>
      <c r="AR54">
        <v>0</v>
      </c>
      <c r="AS54">
        <v>3.0284463006876958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4.0780872149068328</v>
      </c>
      <c r="AZ54">
        <v>5.1719773809523808</v>
      </c>
      <c r="BA54">
        <v>3.298681013824885</v>
      </c>
      <c r="BB54">
        <v>2.7094485647969053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60.572017453987982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2.0600711817553559</v>
      </c>
      <c r="M55">
        <v>0</v>
      </c>
      <c r="N55">
        <v>0</v>
      </c>
      <c r="O55">
        <v>0</v>
      </c>
      <c r="P55">
        <v>0</v>
      </c>
      <c r="Q55">
        <v>0.23020375099760573</v>
      </c>
      <c r="R55">
        <v>7.9991708126036495E-2</v>
      </c>
      <c r="S55">
        <v>0</v>
      </c>
      <c r="T55">
        <v>0.83981519999999998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4.5426707850120245</v>
      </c>
      <c r="AC55">
        <v>2.914905044598306</v>
      </c>
      <c r="AD55">
        <v>0</v>
      </c>
      <c r="AE55">
        <v>4.9212250378693323</v>
      </c>
      <c r="AF55">
        <v>0</v>
      </c>
      <c r="AG55">
        <v>4.5837965807425807</v>
      </c>
      <c r="AH55">
        <v>13.654707987741325</v>
      </c>
      <c r="AI55">
        <v>0</v>
      </c>
      <c r="AJ55">
        <v>0</v>
      </c>
      <c r="AK55">
        <v>8.3864676827226567</v>
      </c>
      <c r="AL55">
        <v>0</v>
      </c>
      <c r="AM55">
        <v>0</v>
      </c>
      <c r="AN55">
        <v>7.1522019254062721E-2</v>
      </c>
      <c r="AO55">
        <v>0</v>
      </c>
      <c r="AP55">
        <v>0</v>
      </c>
      <c r="AQ55">
        <v>0</v>
      </c>
      <c r="AR55">
        <v>0</v>
      </c>
      <c r="AS55">
        <v>3.0284463006876958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4.0780872149068328</v>
      </c>
      <c r="AZ55">
        <v>5.1719773809523808</v>
      </c>
      <c r="BA55">
        <v>3.298681013824885</v>
      </c>
      <c r="BB55">
        <v>2.7094485647969053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60.572017453987982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2.0600711817553559</v>
      </c>
      <c r="M56">
        <v>0</v>
      </c>
      <c r="N56">
        <v>0</v>
      </c>
      <c r="O56">
        <v>0</v>
      </c>
      <c r="P56">
        <v>0</v>
      </c>
      <c r="Q56">
        <v>0.23020375099760573</v>
      </c>
      <c r="R56">
        <v>7.9991708126036495E-2</v>
      </c>
      <c r="S56">
        <v>0</v>
      </c>
      <c r="T56">
        <v>0.83981519999999998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4.5426707850120245</v>
      </c>
      <c r="AC56">
        <v>2.914905044598306</v>
      </c>
      <c r="AD56">
        <v>0</v>
      </c>
      <c r="AE56">
        <v>4.9212250378693323</v>
      </c>
      <c r="AF56">
        <v>0</v>
      </c>
      <c r="AG56">
        <v>4.5837965807425807</v>
      </c>
      <c r="AH56">
        <v>13.654707987741325</v>
      </c>
      <c r="AI56">
        <v>0</v>
      </c>
      <c r="AJ56">
        <v>0</v>
      </c>
      <c r="AK56">
        <v>8.3864676827226567</v>
      </c>
      <c r="AL56">
        <v>0</v>
      </c>
      <c r="AM56">
        <v>0</v>
      </c>
      <c r="AN56">
        <v>7.1522019254062721E-2</v>
      </c>
      <c r="AO56">
        <v>0</v>
      </c>
      <c r="AP56">
        <v>0</v>
      </c>
      <c r="AQ56">
        <v>0</v>
      </c>
      <c r="AR56">
        <v>0</v>
      </c>
      <c r="AS56">
        <v>3.0284463006876958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4.0780872149068328</v>
      </c>
      <c r="AZ56">
        <v>5.1719773809523808</v>
      </c>
      <c r="BA56">
        <v>3.298681013824885</v>
      </c>
      <c r="BB56">
        <v>2.7094485647969053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60.572017453987982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2.0600711817553559</v>
      </c>
      <c r="M57">
        <v>0</v>
      </c>
      <c r="N57">
        <v>0</v>
      </c>
      <c r="O57">
        <v>0</v>
      </c>
      <c r="P57">
        <v>0</v>
      </c>
      <c r="Q57">
        <v>0.23020375099760573</v>
      </c>
      <c r="R57">
        <v>7.9991708126036495E-2</v>
      </c>
      <c r="S57">
        <v>0</v>
      </c>
      <c r="T57">
        <v>0.83981519999999998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4.5426707850120245</v>
      </c>
      <c r="AC57">
        <v>2.914905044598306</v>
      </c>
      <c r="AD57">
        <v>0</v>
      </c>
      <c r="AE57">
        <v>4.9212250378693323</v>
      </c>
      <c r="AF57">
        <v>0</v>
      </c>
      <c r="AG57">
        <v>4.5837965807425807</v>
      </c>
      <c r="AH57">
        <v>13.654707987741325</v>
      </c>
      <c r="AI57">
        <v>0</v>
      </c>
      <c r="AJ57">
        <v>0</v>
      </c>
      <c r="AK57">
        <v>8.3864676827226567</v>
      </c>
      <c r="AL57">
        <v>0</v>
      </c>
      <c r="AM57">
        <v>0</v>
      </c>
      <c r="AN57">
        <v>7.1522019254062721E-2</v>
      </c>
      <c r="AO57">
        <v>0</v>
      </c>
      <c r="AP57">
        <v>0</v>
      </c>
      <c r="AQ57">
        <v>0</v>
      </c>
      <c r="AR57">
        <v>0</v>
      </c>
      <c r="AS57">
        <v>3.0284463006876958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4.0780872149068328</v>
      </c>
      <c r="AZ57">
        <v>5.1719773809523808</v>
      </c>
      <c r="BA57">
        <v>3.298681013824885</v>
      </c>
      <c r="BB57">
        <v>2.7094485647969053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60.572017453987982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2.0600711817553559</v>
      </c>
      <c r="M58">
        <v>0</v>
      </c>
      <c r="N58">
        <v>0</v>
      </c>
      <c r="O58">
        <v>0</v>
      </c>
      <c r="P58">
        <v>0</v>
      </c>
      <c r="Q58">
        <v>0.23020375099760573</v>
      </c>
      <c r="R58">
        <v>7.9991708126036495E-2</v>
      </c>
      <c r="S58">
        <v>0</v>
      </c>
      <c r="T58">
        <v>0.83981519999999998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4.5426707850120245</v>
      </c>
      <c r="AC58">
        <v>2.914905044598306</v>
      </c>
      <c r="AD58">
        <v>0</v>
      </c>
      <c r="AE58">
        <v>4.9212250378693323</v>
      </c>
      <c r="AF58">
        <v>0</v>
      </c>
      <c r="AG58">
        <v>4.5837965807425807</v>
      </c>
      <c r="AH58">
        <v>13.654707987741325</v>
      </c>
      <c r="AI58">
        <v>0</v>
      </c>
      <c r="AJ58">
        <v>0</v>
      </c>
      <c r="AK58">
        <v>8.3864676827226567</v>
      </c>
      <c r="AL58">
        <v>0</v>
      </c>
      <c r="AM58">
        <v>0</v>
      </c>
      <c r="AN58">
        <v>7.1522019254062721E-2</v>
      </c>
      <c r="AO58">
        <v>0</v>
      </c>
      <c r="AP58">
        <v>0</v>
      </c>
      <c r="AQ58">
        <v>0</v>
      </c>
      <c r="AR58">
        <v>0</v>
      </c>
      <c r="AS58">
        <v>3.0284463006876958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4.0780872149068328</v>
      </c>
      <c r="AZ58">
        <v>5.1719773809523808</v>
      </c>
      <c r="BA58">
        <v>3.298681013824885</v>
      </c>
      <c r="BB58">
        <v>2.7094485647969053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60.572017453987982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2.0600711817553559</v>
      </c>
      <c r="M59">
        <v>0</v>
      </c>
      <c r="N59">
        <v>0</v>
      </c>
      <c r="O59">
        <v>0</v>
      </c>
      <c r="P59">
        <v>0</v>
      </c>
      <c r="Q59">
        <v>0.23020375099760573</v>
      </c>
      <c r="R59">
        <v>7.9991708126036495E-2</v>
      </c>
      <c r="S59">
        <v>0</v>
      </c>
      <c r="T59">
        <v>0.83981519999999998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4.5426707850120245</v>
      </c>
      <c r="AC59">
        <v>2.914905044598306</v>
      </c>
      <c r="AD59">
        <v>0</v>
      </c>
      <c r="AE59">
        <v>4.9212250378693323</v>
      </c>
      <c r="AF59">
        <v>0</v>
      </c>
      <c r="AG59">
        <v>4.5837965807425807</v>
      </c>
      <c r="AH59">
        <v>13.654707987741325</v>
      </c>
      <c r="AI59">
        <v>0</v>
      </c>
      <c r="AJ59">
        <v>0</v>
      </c>
      <c r="AK59">
        <v>8.3864676827226567</v>
      </c>
      <c r="AL59">
        <v>0</v>
      </c>
      <c r="AM59">
        <v>0</v>
      </c>
      <c r="AN59">
        <v>7.1522019254062721E-2</v>
      </c>
      <c r="AO59">
        <v>0</v>
      </c>
      <c r="AP59">
        <v>0</v>
      </c>
      <c r="AQ59">
        <v>0</v>
      </c>
      <c r="AR59">
        <v>0</v>
      </c>
      <c r="AS59">
        <v>3.0284463006876958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4.0780872149068328</v>
      </c>
      <c r="AZ59">
        <v>5.1719773809523808</v>
      </c>
      <c r="BA59">
        <v>3.298681013824885</v>
      </c>
      <c r="BB59">
        <v>2.5394831566731142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60.402052045864188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2.0600711817553559</v>
      </c>
      <c r="M60">
        <v>0</v>
      </c>
      <c r="N60">
        <v>0</v>
      </c>
      <c r="O60">
        <v>0</v>
      </c>
      <c r="P60">
        <v>0</v>
      </c>
      <c r="Q60">
        <v>0.23020375099760573</v>
      </c>
      <c r="R60">
        <v>7.9991708126036495E-2</v>
      </c>
      <c r="S60">
        <v>0</v>
      </c>
      <c r="T60">
        <v>0.83981519999999998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4.5426707850120245</v>
      </c>
      <c r="AC60">
        <v>2.914905044598306</v>
      </c>
      <c r="AD60">
        <v>0</v>
      </c>
      <c r="AE60">
        <v>4.9212250378693323</v>
      </c>
      <c r="AF60">
        <v>0</v>
      </c>
      <c r="AG60">
        <v>4.5837965807425807</v>
      </c>
      <c r="AH60">
        <v>13.654707987741325</v>
      </c>
      <c r="AI60">
        <v>0</v>
      </c>
      <c r="AJ60">
        <v>0</v>
      </c>
      <c r="AK60">
        <v>8.3864676827226567</v>
      </c>
      <c r="AL60">
        <v>0</v>
      </c>
      <c r="AM60">
        <v>0</v>
      </c>
      <c r="AN60">
        <v>7.1522019254062721E-2</v>
      </c>
      <c r="AO60">
        <v>0</v>
      </c>
      <c r="AP60">
        <v>0</v>
      </c>
      <c r="AQ60">
        <v>0</v>
      </c>
      <c r="AR60">
        <v>0</v>
      </c>
      <c r="AS60">
        <v>3.0284463006876958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4.0780872149068328</v>
      </c>
      <c r="AZ60">
        <v>5.1719773809523808</v>
      </c>
      <c r="BA60">
        <v>3.298681013824885</v>
      </c>
      <c r="BB60">
        <v>2.5394831566731142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60.402052045864188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2.0600711817553559</v>
      </c>
      <c r="M61">
        <v>2.5598192892880047</v>
      </c>
      <c r="N61">
        <v>2.8499854162846905</v>
      </c>
      <c r="O61">
        <v>3.1602664776119407</v>
      </c>
      <c r="P61">
        <v>5.1198298226650421</v>
      </c>
      <c r="Q61">
        <v>0</v>
      </c>
      <c r="R61">
        <v>0</v>
      </c>
      <c r="S61">
        <v>0</v>
      </c>
      <c r="T61">
        <v>0.83981519999999998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4.5426707850120245</v>
      </c>
      <c r="AC61">
        <v>2.914905044598306</v>
      </c>
      <c r="AD61">
        <v>0</v>
      </c>
      <c r="AE61">
        <v>4.9212250378693323</v>
      </c>
      <c r="AF61">
        <v>0</v>
      </c>
      <c r="AG61">
        <v>4.5837965807425807</v>
      </c>
      <c r="AH61">
        <v>13.654707987741325</v>
      </c>
      <c r="AI61">
        <v>0</v>
      </c>
      <c r="AJ61">
        <v>0</v>
      </c>
      <c r="AK61">
        <v>8.3864676827226567</v>
      </c>
      <c r="AL61">
        <v>0</v>
      </c>
      <c r="AM61">
        <v>0</v>
      </c>
      <c r="AN61">
        <v>7.1522019254062721E-2</v>
      </c>
      <c r="AO61">
        <v>0</v>
      </c>
      <c r="AP61">
        <v>0</v>
      </c>
      <c r="AQ61">
        <v>0</v>
      </c>
      <c r="AR61">
        <v>0</v>
      </c>
      <c r="AS61">
        <v>3.0284463006876958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4.2180215801242236</v>
      </c>
      <c r="AZ61">
        <v>5.1719773809523808</v>
      </c>
      <c r="BA61">
        <v>3.3086770168970818</v>
      </c>
      <c r="BB61">
        <v>2.5394831566731142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73.931687960879813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2.0600711817553559</v>
      </c>
      <c r="M62">
        <v>2.5598192892880047</v>
      </c>
      <c r="N62">
        <v>2.8499854162846905</v>
      </c>
      <c r="O62">
        <v>3.1602664776119407</v>
      </c>
      <c r="P62">
        <v>5.1198298226650421</v>
      </c>
      <c r="Q62">
        <v>0</v>
      </c>
      <c r="R62">
        <v>0</v>
      </c>
      <c r="S62">
        <v>0</v>
      </c>
      <c r="T62">
        <v>0.83981519999999998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4.5426707850120245</v>
      </c>
      <c r="AC62">
        <v>2.914905044598306</v>
      </c>
      <c r="AD62">
        <v>0</v>
      </c>
      <c r="AE62">
        <v>4.9212250378693323</v>
      </c>
      <c r="AF62">
        <v>0</v>
      </c>
      <c r="AG62">
        <v>4.5837965807425807</v>
      </c>
      <c r="AH62">
        <v>13.654707987741325</v>
      </c>
      <c r="AI62">
        <v>0</v>
      </c>
      <c r="AJ62">
        <v>0</v>
      </c>
      <c r="AK62">
        <v>8.3864676827226567</v>
      </c>
      <c r="AL62">
        <v>0</v>
      </c>
      <c r="AM62">
        <v>0</v>
      </c>
      <c r="AN62">
        <v>7.1522019254062721E-2</v>
      </c>
      <c r="AO62">
        <v>0</v>
      </c>
      <c r="AP62">
        <v>0</v>
      </c>
      <c r="AQ62">
        <v>0</v>
      </c>
      <c r="AR62">
        <v>0</v>
      </c>
      <c r="AS62">
        <v>3.0284463006876958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4.2180215801242236</v>
      </c>
      <c r="AZ62">
        <v>5.1719773809523808</v>
      </c>
      <c r="BA62">
        <v>3.3086770168970818</v>
      </c>
      <c r="BB62">
        <v>2.5394831566731142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73.931687960879813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2.0600711817553559</v>
      </c>
      <c r="M63">
        <v>2.5598192892880047</v>
      </c>
      <c r="N63">
        <v>2.8499854162846905</v>
      </c>
      <c r="O63">
        <v>3.1602664776119407</v>
      </c>
      <c r="P63">
        <v>5.1198298226650421</v>
      </c>
      <c r="Q63">
        <v>0</v>
      </c>
      <c r="R63">
        <v>0</v>
      </c>
      <c r="S63">
        <v>0</v>
      </c>
      <c r="T63">
        <v>0.17996039999999999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4.5426707850120245</v>
      </c>
      <c r="AC63">
        <v>2.914905044598306</v>
      </c>
      <c r="AD63">
        <v>0</v>
      </c>
      <c r="AE63">
        <v>4.9212250378693323</v>
      </c>
      <c r="AF63">
        <v>0</v>
      </c>
      <c r="AG63">
        <v>4.5837965807425807</v>
      </c>
      <c r="AH63">
        <v>13.654707987741325</v>
      </c>
      <c r="AI63">
        <v>0</v>
      </c>
      <c r="AJ63">
        <v>0</v>
      </c>
      <c r="AK63">
        <v>8.3864676827226567</v>
      </c>
      <c r="AL63">
        <v>0</v>
      </c>
      <c r="AM63">
        <v>0</v>
      </c>
      <c r="AN63">
        <v>7.1522019254062721E-2</v>
      </c>
      <c r="AO63">
        <v>0</v>
      </c>
      <c r="AP63">
        <v>0</v>
      </c>
      <c r="AQ63">
        <v>0</v>
      </c>
      <c r="AR63">
        <v>0</v>
      </c>
      <c r="AS63">
        <v>3.0284463006876958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4.2180215801242236</v>
      </c>
      <c r="AZ63">
        <v>5.1719773809523808</v>
      </c>
      <c r="BA63">
        <v>3.3086770168970818</v>
      </c>
      <c r="BB63">
        <v>2.5394831566731142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73.271833160879822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2.0600711817553559</v>
      </c>
      <c r="M64">
        <v>2.5598192892880047</v>
      </c>
      <c r="N64">
        <v>2.8499854162846905</v>
      </c>
      <c r="O64">
        <v>3.1602664776119407</v>
      </c>
      <c r="P64">
        <v>5.1198298226650421</v>
      </c>
      <c r="Q64">
        <v>0</v>
      </c>
      <c r="R64">
        <v>0</v>
      </c>
      <c r="S64">
        <v>0</v>
      </c>
      <c r="T64">
        <v>0.17996039999999999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4.5426707850120245</v>
      </c>
      <c r="AC64">
        <v>2.914905044598306</v>
      </c>
      <c r="AD64">
        <v>0</v>
      </c>
      <c r="AE64">
        <v>4.9212250378693323</v>
      </c>
      <c r="AF64">
        <v>0</v>
      </c>
      <c r="AG64">
        <v>4.5837965807425807</v>
      </c>
      <c r="AH64">
        <v>13.654707987741325</v>
      </c>
      <c r="AI64">
        <v>0</v>
      </c>
      <c r="AJ64">
        <v>0</v>
      </c>
      <c r="AK64">
        <v>8.3864676827226567</v>
      </c>
      <c r="AL64">
        <v>0</v>
      </c>
      <c r="AM64">
        <v>0</v>
      </c>
      <c r="AN64">
        <v>7.1522019254062721E-2</v>
      </c>
      <c r="AO64">
        <v>0</v>
      </c>
      <c r="AP64">
        <v>0</v>
      </c>
      <c r="AQ64">
        <v>0</v>
      </c>
      <c r="AR64">
        <v>0</v>
      </c>
      <c r="AS64">
        <v>3.0284463006876958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4.2180215801242236</v>
      </c>
      <c r="AZ64">
        <v>5.1719773809523808</v>
      </c>
      <c r="BA64">
        <v>3.3086770168970818</v>
      </c>
      <c r="BB64">
        <v>2.5394831566731142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73.271833160879822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2.0600711817553559</v>
      </c>
      <c r="M65">
        <v>2.5598192892880047</v>
      </c>
      <c r="N65">
        <v>2.8499854162846905</v>
      </c>
      <c r="O65">
        <v>3.1602664776119407</v>
      </c>
      <c r="P65">
        <v>5.1198298226650421</v>
      </c>
      <c r="Q65">
        <v>0</v>
      </c>
      <c r="R65">
        <v>0</v>
      </c>
      <c r="S65">
        <v>0</v>
      </c>
      <c r="T65">
        <v>0.17996039999999999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4.5426707850120245</v>
      </c>
      <c r="AC65">
        <v>2.914905044598306</v>
      </c>
      <c r="AD65">
        <v>0</v>
      </c>
      <c r="AE65">
        <v>4.9212250378693323</v>
      </c>
      <c r="AF65">
        <v>0</v>
      </c>
      <c r="AG65">
        <v>4.5837965807425807</v>
      </c>
      <c r="AH65">
        <v>13.654707987741325</v>
      </c>
      <c r="AI65">
        <v>0</v>
      </c>
      <c r="AJ65">
        <v>0</v>
      </c>
      <c r="AK65">
        <v>8.3864676827226567</v>
      </c>
      <c r="AL65">
        <v>0</v>
      </c>
      <c r="AM65">
        <v>0</v>
      </c>
      <c r="AN65">
        <v>7.1522019254062721E-2</v>
      </c>
      <c r="AO65">
        <v>0</v>
      </c>
      <c r="AP65">
        <v>0</v>
      </c>
      <c r="AQ65">
        <v>0</v>
      </c>
      <c r="AR65">
        <v>0</v>
      </c>
      <c r="AS65">
        <v>3.0284463006876958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4.2180215801242236</v>
      </c>
      <c r="AZ65">
        <v>5.1719773809523808</v>
      </c>
      <c r="BA65">
        <v>3.3086770168970818</v>
      </c>
      <c r="BB65">
        <v>2.5394831566731142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73.271833160879822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2.0600711817553559</v>
      </c>
      <c r="M66">
        <v>2.5598192892880047</v>
      </c>
      <c r="N66">
        <v>2.8499854162846905</v>
      </c>
      <c r="O66">
        <v>3.1602664776119407</v>
      </c>
      <c r="P66">
        <v>5.1198298226650421</v>
      </c>
      <c r="Q66">
        <v>0</v>
      </c>
      <c r="R66">
        <v>0</v>
      </c>
      <c r="S66">
        <v>0</v>
      </c>
      <c r="T66">
        <v>0.17996039999999999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4.5426707850120245</v>
      </c>
      <c r="AC66">
        <v>2.914905044598306</v>
      </c>
      <c r="AD66">
        <v>0</v>
      </c>
      <c r="AE66">
        <v>4.9212250378693323</v>
      </c>
      <c r="AF66">
        <v>0</v>
      </c>
      <c r="AG66">
        <v>4.5837965807425807</v>
      </c>
      <c r="AH66">
        <v>13.654707987741325</v>
      </c>
      <c r="AI66">
        <v>0</v>
      </c>
      <c r="AJ66">
        <v>0</v>
      </c>
      <c r="AK66">
        <v>8.3864676827226567</v>
      </c>
      <c r="AL66">
        <v>0</v>
      </c>
      <c r="AM66">
        <v>0</v>
      </c>
      <c r="AN66">
        <v>7.1522019254062721E-2</v>
      </c>
      <c r="AO66">
        <v>0</v>
      </c>
      <c r="AP66">
        <v>0</v>
      </c>
      <c r="AQ66">
        <v>0</v>
      </c>
      <c r="AR66">
        <v>0</v>
      </c>
      <c r="AS66">
        <v>3.0284463006876958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4.2180215801242236</v>
      </c>
      <c r="AZ66">
        <v>5.1719773809523808</v>
      </c>
      <c r="BA66">
        <v>3.3086770168970818</v>
      </c>
      <c r="BB66">
        <v>2.5394831566731142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73.271833160879822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2.0600711817553559</v>
      </c>
      <c r="M67">
        <v>2.5598192892880047</v>
      </c>
      <c r="N67">
        <v>2.8499854162846905</v>
      </c>
      <c r="O67">
        <v>3.1602664776119407</v>
      </c>
      <c r="P67">
        <v>5.1198298226650421</v>
      </c>
      <c r="Q67">
        <v>0</v>
      </c>
      <c r="R67">
        <v>0</v>
      </c>
      <c r="S67">
        <v>0</v>
      </c>
      <c r="T67">
        <v>0.17996039999999999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4.5426707850120245</v>
      </c>
      <c r="AC67">
        <v>2.914905044598306</v>
      </c>
      <c r="AD67">
        <v>0</v>
      </c>
      <c r="AE67">
        <v>4.9212250378693323</v>
      </c>
      <c r="AF67">
        <v>0</v>
      </c>
      <c r="AG67">
        <v>4.5837965807425807</v>
      </c>
      <c r="AH67">
        <v>13.654707987741325</v>
      </c>
      <c r="AI67">
        <v>0</v>
      </c>
      <c r="AJ67">
        <v>0</v>
      </c>
      <c r="AK67">
        <v>8.3864676827226567</v>
      </c>
      <c r="AL67">
        <v>0</v>
      </c>
      <c r="AM67">
        <v>0</v>
      </c>
      <c r="AN67">
        <v>7.1522019254062721E-2</v>
      </c>
      <c r="AO67">
        <v>0</v>
      </c>
      <c r="AP67">
        <v>0</v>
      </c>
      <c r="AQ67">
        <v>0</v>
      </c>
      <c r="AR67">
        <v>0</v>
      </c>
      <c r="AS67">
        <v>3.0284463006876958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4.2180215801242236</v>
      </c>
      <c r="AZ67">
        <v>5.1719773809523808</v>
      </c>
      <c r="BA67">
        <v>3.3086770168970818</v>
      </c>
      <c r="BB67">
        <v>2.5394831566731142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73.271833160879822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2.0600711817553559</v>
      </c>
      <c r="M68">
        <v>2.5598192892880047</v>
      </c>
      <c r="N68">
        <v>2.8499854162846905</v>
      </c>
      <c r="O68">
        <v>3.1602664776119407</v>
      </c>
      <c r="P68">
        <v>5.1198298226650421</v>
      </c>
      <c r="Q68">
        <v>0</v>
      </c>
      <c r="R68">
        <v>0</v>
      </c>
      <c r="S68">
        <v>0</v>
      </c>
      <c r="T68">
        <v>0.17996039999999999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4.5426707850120245</v>
      </c>
      <c r="AC68">
        <v>2.914905044598306</v>
      </c>
      <c r="AD68">
        <v>0</v>
      </c>
      <c r="AE68">
        <v>4.9212250378693323</v>
      </c>
      <c r="AF68">
        <v>0</v>
      </c>
      <c r="AG68">
        <v>4.5837965807425807</v>
      </c>
      <c r="AH68">
        <v>13.654707987741325</v>
      </c>
      <c r="AI68">
        <v>0</v>
      </c>
      <c r="AJ68">
        <v>0</v>
      </c>
      <c r="AK68">
        <v>8.3864676827226567</v>
      </c>
      <c r="AL68">
        <v>0</v>
      </c>
      <c r="AM68">
        <v>0</v>
      </c>
      <c r="AN68">
        <v>7.1522019254062721E-2</v>
      </c>
      <c r="AO68">
        <v>0</v>
      </c>
      <c r="AP68">
        <v>0</v>
      </c>
      <c r="AQ68">
        <v>0</v>
      </c>
      <c r="AR68">
        <v>0</v>
      </c>
      <c r="AS68">
        <v>3.0284463006876958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4.2180215801242236</v>
      </c>
      <c r="AZ68">
        <v>5.1719773809523808</v>
      </c>
      <c r="BA68">
        <v>3.3086770168970818</v>
      </c>
      <c r="BB68">
        <v>2.5394831566731142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73.271833160879822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2.0600711817553559</v>
      </c>
      <c r="M69">
        <v>2.5598192892880047</v>
      </c>
      <c r="N69">
        <v>2.8499854162846905</v>
      </c>
      <c r="O69">
        <v>3.1602664776119407</v>
      </c>
      <c r="P69">
        <v>5.1198298226650421</v>
      </c>
      <c r="Q69">
        <v>0</v>
      </c>
      <c r="R69">
        <v>0</v>
      </c>
      <c r="S69">
        <v>0</v>
      </c>
      <c r="T69">
        <v>0.17996039999999999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4.5426707850120245</v>
      </c>
      <c r="AC69">
        <v>2.914905044598306</v>
      </c>
      <c r="AD69">
        <v>0</v>
      </c>
      <c r="AE69">
        <v>4.9212250378693323</v>
      </c>
      <c r="AF69">
        <v>0</v>
      </c>
      <c r="AG69">
        <v>4.5837965807425807</v>
      </c>
      <c r="AH69">
        <v>13.654707987741325</v>
      </c>
      <c r="AI69">
        <v>0.35761006557939901</v>
      </c>
      <c r="AJ69">
        <v>0</v>
      </c>
      <c r="AK69">
        <v>8.3864676827226567</v>
      </c>
      <c r="AL69">
        <v>0</v>
      </c>
      <c r="AM69">
        <v>0</v>
      </c>
      <c r="AN69">
        <v>7.1522019254062721E-2</v>
      </c>
      <c r="AO69">
        <v>0</v>
      </c>
      <c r="AP69">
        <v>0</v>
      </c>
      <c r="AQ69">
        <v>0</v>
      </c>
      <c r="AR69">
        <v>0</v>
      </c>
      <c r="AS69">
        <v>3.0284463006876958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4.2180215801242236</v>
      </c>
      <c r="AZ69">
        <v>5.1719773809523808</v>
      </c>
      <c r="BA69">
        <v>3.3086770168970818</v>
      </c>
      <c r="BB69">
        <v>2.5394831566731142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73.629443226459216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2.0600711817553559</v>
      </c>
      <c r="M70">
        <v>2.5598192892880047</v>
      </c>
      <c r="N70">
        <v>2.8499854162846905</v>
      </c>
      <c r="O70">
        <v>3.1602664776119407</v>
      </c>
      <c r="P70">
        <v>5.1198298226650421</v>
      </c>
      <c r="Q70">
        <v>0</v>
      </c>
      <c r="R70">
        <v>0</v>
      </c>
      <c r="S70">
        <v>0</v>
      </c>
      <c r="T70">
        <v>0.17996039999999999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4.5426707850120245</v>
      </c>
      <c r="AC70">
        <v>2.914905044598306</v>
      </c>
      <c r="AD70">
        <v>0</v>
      </c>
      <c r="AE70">
        <v>4.9212250378693323</v>
      </c>
      <c r="AF70">
        <v>0</v>
      </c>
      <c r="AG70">
        <v>4.5837965807425807</v>
      </c>
      <c r="AH70">
        <v>13.654707987741325</v>
      </c>
      <c r="AI70">
        <v>1.4048965684435228</v>
      </c>
      <c r="AJ70">
        <v>0</v>
      </c>
      <c r="AK70">
        <v>8.3864676827226567</v>
      </c>
      <c r="AL70">
        <v>0</v>
      </c>
      <c r="AM70">
        <v>0</v>
      </c>
      <c r="AN70">
        <v>7.1522019254062721E-2</v>
      </c>
      <c r="AO70">
        <v>0</v>
      </c>
      <c r="AP70">
        <v>0</v>
      </c>
      <c r="AQ70">
        <v>0</v>
      </c>
      <c r="AR70">
        <v>0</v>
      </c>
      <c r="AS70">
        <v>3.0284463006876958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4.2180215801242236</v>
      </c>
      <c r="AZ70">
        <v>5.1719773809523808</v>
      </c>
      <c r="BA70">
        <v>3.3086770168970818</v>
      </c>
      <c r="BB70">
        <v>2.5394831566731142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74.676729729323341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2.0600711817553559</v>
      </c>
      <c r="M71">
        <v>2.5598192892880047</v>
      </c>
      <c r="N71">
        <v>2.8499854162846905</v>
      </c>
      <c r="O71">
        <v>3.1602664776119407</v>
      </c>
      <c r="P71">
        <v>5.1198298226650421</v>
      </c>
      <c r="Q71">
        <v>0</v>
      </c>
      <c r="R71">
        <v>0</v>
      </c>
      <c r="S71">
        <v>0</v>
      </c>
      <c r="T71">
        <v>0.17996039999999999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4.5426707850120245</v>
      </c>
      <c r="AC71">
        <v>2.914905044598306</v>
      </c>
      <c r="AD71">
        <v>0</v>
      </c>
      <c r="AE71">
        <v>4.9212250378693323</v>
      </c>
      <c r="AF71">
        <v>0</v>
      </c>
      <c r="AG71">
        <v>4.5837965807425807</v>
      </c>
      <c r="AH71">
        <v>13.654707987741325</v>
      </c>
      <c r="AI71">
        <v>1.4048965684435228</v>
      </c>
      <c r="AJ71">
        <v>0</v>
      </c>
      <c r="AK71">
        <v>8.3864676827226567</v>
      </c>
      <c r="AL71">
        <v>0</v>
      </c>
      <c r="AM71">
        <v>0</v>
      </c>
      <c r="AN71">
        <v>7.1522019254062721E-2</v>
      </c>
      <c r="AO71">
        <v>0</v>
      </c>
      <c r="AP71">
        <v>0</v>
      </c>
      <c r="AQ71">
        <v>0</v>
      </c>
      <c r="AR71">
        <v>0</v>
      </c>
      <c r="AS71">
        <v>3.0284463006876958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4.2180215801242236</v>
      </c>
      <c r="AZ71">
        <v>5.1719773809523808</v>
      </c>
      <c r="BA71">
        <v>3.3086770168970818</v>
      </c>
      <c r="BB71">
        <v>2.5394831566731142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74.676729729323341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2.0600711817553559</v>
      </c>
      <c r="M72">
        <v>2.5598192892880047</v>
      </c>
      <c r="N72">
        <v>2.8499854162846905</v>
      </c>
      <c r="O72">
        <v>3.1602664776119407</v>
      </c>
      <c r="P72">
        <v>5.1198298226650421</v>
      </c>
      <c r="Q72">
        <v>0</v>
      </c>
      <c r="R72">
        <v>0</v>
      </c>
      <c r="S72">
        <v>0</v>
      </c>
      <c r="T72">
        <v>0.17996039999999999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4.5426707850120245</v>
      </c>
      <c r="AC72">
        <v>2.914905044598306</v>
      </c>
      <c r="AD72">
        <v>0</v>
      </c>
      <c r="AE72">
        <v>4.9212250378693323</v>
      </c>
      <c r="AF72">
        <v>0</v>
      </c>
      <c r="AG72">
        <v>4.5837965807425807</v>
      </c>
      <c r="AH72">
        <v>13.654707987741325</v>
      </c>
      <c r="AI72">
        <v>1.4048965684435228</v>
      </c>
      <c r="AJ72">
        <v>0</v>
      </c>
      <c r="AK72">
        <v>8.3864676827226567</v>
      </c>
      <c r="AL72">
        <v>0</v>
      </c>
      <c r="AM72">
        <v>0.49809966335982808</v>
      </c>
      <c r="AN72">
        <v>7.1522019254062721E-2</v>
      </c>
      <c r="AO72">
        <v>0</v>
      </c>
      <c r="AP72">
        <v>0</v>
      </c>
      <c r="AQ72">
        <v>0</v>
      </c>
      <c r="AR72">
        <v>0</v>
      </c>
      <c r="AS72">
        <v>3.0284463006876958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4.2180215801242236</v>
      </c>
      <c r="AZ72">
        <v>5.1719773809523808</v>
      </c>
      <c r="BA72">
        <v>3.3086770168970818</v>
      </c>
      <c r="BB72">
        <v>2.5394831566731142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75.174829392683179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2.0600711817553559</v>
      </c>
      <c r="M73">
        <v>2.5598192892880047</v>
      </c>
      <c r="N73">
        <v>2.8499854162846905</v>
      </c>
      <c r="O73">
        <v>3.1602664776119407</v>
      </c>
      <c r="P73">
        <v>5.1198298226650421</v>
      </c>
      <c r="Q73">
        <v>0</v>
      </c>
      <c r="R73">
        <v>0</v>
      </c>
      <c r="S73">
        <v>0</v>
      </c>
      <c r="T73">
        <v>0.18991804819277108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4.5426707850120245</v>
      </c>
      <c r="AC73">
        <v>2.914905044598306</v>
      </c>
      <c r="AD73">
        <v>0</v>
      </c>
      <c r="AE73">
        <v>4.9212250378693323</v>
      </c>
      <c r="AF73">
        <v>0</v>
      </c>
      <c r="AG73">
        <v>4.5837965807425807</v>
      </c>
      <c r="AH73">
        <v>13.654707987741325</v>
      </c>
      <c r="AI73">
        <v>1.4048965684435228</v>
      </c>
      <c r="AJ73">
        <v>0</v>
      </c>
      <c r="AK73">
        <v>8.3864676827226567</v>
      </c>
      <c r="AL73">
        <v>0</v>
      </c>
      <c r="AM73">
        <v>0.49809966335982808</v>
      </c>
      <c r="AN73">
        <v>7.1522019254062721E-2</v>
      </c>
      <c r="AO73">
        <v>0</v>
      </c>
      <c r="AP73">
        <v>0</v>
      </c>
      <c r="AQ73">
        <v>0</v>
      </c>
      <c r="AR73">
        <v>0</v>
      </c>
      <c r="AS73">
        <v>3.0284463006876958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4.2180215801242236</v>
      </c>
      <c r="AZ73">
        <v>5.1719773809523808</v>
      </c>
      <c r="BA73">
        <v>3.3086770168970818</v>
      </c>
      <c r="BB73">
        <v>2.5394831566731142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75.18478704087596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2.0600711817553559</v>
      </c>
      <c r="M74">
        <v>2.5598192892880047</v>
      </c>
      <c r="N74">
        <v>2.8499854162846905</v>
      </c>
      <c r="O74">
        <v>3.1602664776119407</v>
      </c>
      <c r="P74">
        <v>5.1198298226650421</v>
      </c>
      <c r="Q74">
        <v>0</v>
      </c>
      <c r="R74">
        <v>0</v>
      </c>
      <c r="S74">
        <v>0</v>
      </c>
      <c r="T74">
        <v>0.18991804819277108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4.5426707850120245</v>
      </c>
      <c r="AC74">
        <v>2.914905044598306</v>
      </c>
      <c r="AD74">
        <v>0</v>
      </c>
      <c r="AE74">
        <v>4.9212250378693323</v>
      </c>
      <c r="AF74">
        <v>0</v>
      </c>
      <c r="AG74">
        <v>4.5837965807425807</v>
      </c>
      <c r="AH74">
        <v>13.654707987741325</v>
      </c>
      <c r="AI74">
        <v>1.915768016324275</v>
      </c>
      <c r="AJ74">
        <v>0</v>
      </c>
      <c r="AK74">
        <v>8.3864676827226567</v>
      </c>
      <c r="AL74">
        <v>0</v>
      </c>
      <c r="AM74">
        <v>0.90373171790473894</v>
      </c>
      <c r="AN74">
        <v>7.1522019254062721E-2</v>
      </c>
      <c r="AO74">
        <v>0</v>
      </c>
      <c r="AP74">
        <v>0</v>
      </c>
      <c r="AQ74">
        <v>0</v>
      </c>
      <c r="AR74">
        <v>0</v>
      </c>
      <c r="AS74">
        <v>3.0284463006876958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4.2180215801242236</v>
      </c>
      <c r="AZ74">
        <v>5.1719773809523808</v>
      </c>
      <c r="BA74">
        <v>3.3086770168970818</v>
      </c>
      <c r="BB74">
        <v>2.5394831566731142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76.101290543301616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2.0600711817553559</v>
      </c>
      <c r="M75">
        <v>2.5598192892880047</v>
      </c>
      <c r="N75">
        <v>2.8499854162846905</v>
      </c>
      <c r="O75">
        <v>3.1602664776119407</v>
      </c>
      <c r="P75">
        <v>5.1198298226650421</v>
      </c>
      <c r="Q75">
        <v>0.23020375099760573</v>
      </c>
      <c r="R75">
        <v>7.9991708126036495E-2</v>
      </c>
      <c r="S75">
        <v>0</v>
      </c>
      <c r="T75">
        <v>0.83981519999999998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4.5426707850120245</v>
      </c>
      <c r="AC75">
        <v>2.914905044598306</v>
      </c>
      <c r="AD75">
        <v>0</v>
      </c>
      <c r="AE75">
        <v>4.9212250378693323</v>
      </c>
      <c r="AF75">
        <v>0</v>
      </c>
      <c r="AG75">
        <v>4.5837965807425807</v>
      </c>
      <c r="AH75">
        <v>13.654707987741325</v>
      </c>
      <c r="AI75">
        <v>2.2989216890062933</v>
      </c>
      <c r="AJ75">
        <v>0</v>
      </c>
      <c r="AK75">
        <v>8.3864676827226567</v>
      </c>
      <c r="AL75">
        <v>0</v>
      </c>
      <c r="AM75">
        <v>1.5172883221950648</v>
      </c>
      <c r="AN75">
        <v>7.1522019254062721E-2</v>
      </c>
      <c r="AO75">
        <v>0</v>
      </c>
      <c r="AP75">
        <v>0</v>
      </c>
      <c r="AQ75">
        <v>0</v>
      </c>
      <c r="AR75">
        <v>0</v>
      </c>
      <c r="AS75">
        <v>3.0284463006876958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4.2180215801242236</v>
      </c>
      <c r="AZ75">
        <v>5.1719773809523808</v>
      </c>
      <c r="BA75">
        <v>3.3086770168970818</v>
      </c>
      <c r="BB75">
        <v>2.5394831566731142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78.058093431204824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2.0600711817553559</v>
      </c>
      <c r="M76">
        <v>2.5598192892880047</v>
      </c>
      <c r="N76">
        <v>2.8499854162846905</v>
      </c>
      <c r="O76">
        <v>3.1602664776119407</v>
      </c>
      <c r="P76">
        <v>5.1198298226650421</v>
      </c>
      <c r="Q76">
        <v>0.23020375099760573</v>
      </c>
      <c r="R76">
        <v>7.9991708126036495E-2</v>
      </c>
      <c r="S76">
        <v>0</v>
      </c>
      <c r="T76">
        <v>0.83981519999999998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4.5426707850120245</v>
      </c>
      <c r="AC76">
        <v>2.914905044598306</v>
      </c>
      <c r="AD76">
        <v>0</v>
      </c>
      <c r="AE76">
        <v>4.9212250378693323</v>
      </c>
      <c r="AF76">
        <v>0</v>
      </c>
      <c r="AG76">
        <v>4.5837965807425807</v>
      </c>
      <c r="AH76">
        <v>13.654707987741325</v>
      </c>
      <c r="AI76">
        <v>6.641329429849959</v>
      </c>
      <c r="AJ76">
        <v>0</v>
      </c>
      <c r="AK76">
        <v>8.3864676827226567</v>
      </c>
      <c r="AL76">
        <v>0</v>
      </c>
      <c r="AM76">
        <v>1.5172883221950648</v>
      </c>
      <c r="AN76">
        <v>7.1522019254062721E-2</v>
      </c>
      <c r="AO76">
        <v>0</v>
      </c>
      <c r="AP76">
        <v>0</v>
      </c>
      <c r="AQ76">
        <v>0</v>
      </c>
      <c r="AR76">
        <v>0</v>
      </c>
      <c r="AS76">
        <v>3.0284463006876958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4.2180215801242236</v>
      </c>
      <c r="AZ76">
        <v>5.1719773809523808</v>
      </c>
      <c r="BA76">
        <v>3.3086770168970818</v>
      </c>
      <c r="BB76">
        <v>2.5394831566731142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82.400501172048493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2.5598192892880047</v>
      </c>
      <c r="N77">
        <v>2.8499854162846905</v>
      </c>
      <c r="O77">
        <v>3.1602664776119407</v>
      </c>
      <c r="P77">
        <v>5.1198298226650421</v>
      </c>
      <c r="Q77">
        <v>0.23020375099760573</v>
      </c>
      <c r="R77">
        <v>7.9991708126036495E-2</v>
      </c>
      <c r="S77">
        <v>0</v>
      </c>
      <c r="T77">
        <v>0.83981519999999998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4.5426707850120245</v>
      </c>
      <c r="AC77">
        <v>2.914905044598306</v>
      </c>
      <c r="AD77">
        <v>0</v>
      </c>
      <c r="AE77">
        <v>4.9212250378693323</v>
      </c>
      <c r="AF77">
        <v>0</v>
      </c>
      <c r="AG77">
        <v>4.5837965807425807</v>
      </c>
      <c r="AH77">
        <v>13.654707987741325</v>
      </c>
      <c r="AI77">
        <v>6.641329429849959</v>
      </c>
      <c r="AJ77">
        <v>0</v>
      </c>
      <c r="AK77">
        <v>8.3864676827226567</v>
      </c>
      <c r="AL77">
        <v>0</v>
      </c>
      <c r="AM77">
        <v>1.5172883221950648</v>
      </c>
      <c r="AN77">
        <v>7.1522019254062721E-2</v>
      </c>
      <c r="AO77">
        <v>0</v>
      </c>
      <c r="AP77">
        <v>0</v>
      </c>
      <c r="AQ77">
        <v>0</v>
      </c>
      <c r="AR77">
        <v>0</v>
      </c>
      <c r="AS77">
        <v>3.0284463006876958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4.2180215801242236</v>
      </c>
      <c r="AZ77">
        <v>5.1719773809523808</v>
      </c>
      <c r="BA77">
        <v>3.3086770168970818</v>
      </c>
      <c r="BB77">
        <v>2.5394831566731142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80.340429990293131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2.5598192892880047</v>
      </c>
      <c r="N78">
        <v>2.8499854162846905</v>
      </c>
      <c r="O78">
        <v>3.1602664776119407</v>
      </c>
      <c r="P78">
        <v>5.1198298226650421</v>
      </c>
      <c r="Q78">
        <v>0.23020375099760573</v>
      </c>
      <c r="R78">
        <v>7.9991708126036495E-2</v>
      </c>
      <c r="S78">
        <v>0</v>
      </c>
      <c r="T78">
        <v>0.83981519999999998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4.6898018406649813</v>
      </c>
      <c r="AC78">
        <v>2.914905044598306</v>
      </c>
      <c r="AD78">
        <v>0</v>
      </c>
      <c r="AE78">
        <v>4.9212250378693323</v>
      </c>
      <c r="AF78">
        <v>0</v>
      </c>
      <c r="AG78">
        <v>4.5837965807425807</v>
      </c>
      <c r="AH78">
        <v>13.811124160672883</v>
      </c>
      <c r="AI78">
        <v>6.641329429849959</v>
      </c>
      <c r="AJ78">
        <v>0</v>
      </c>
      <c r="AK78">
        <v>8.3864676827226567</v>
      </c>
      <c r="AL78">
        <v>0</v>
      </c>
      <c r="AM78">
        <v>1.5172883221950648</v>
      </c>
      <c r="AN78">
        <v>7.1522019254062721E-2</v>
      </c>
      <c r="AO78">
        <v>0</v>
      </c>
      <c r="AP78">
        <v>0</v>
      </c>
      <c r="AQ78">
        <v>0</v>
      </c>
      <c r="AR78">
        <v>0</v>
      </c>
      <c r="AS78">
        <v>3.1546314769133694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4.2613112893772893</v>
      </c>
      <c r="AZ78">
        <v>5.1719773809523808</v>
      </c>
      <c r="BA78">
        <v>3.3791170508982038</v>
      </c>
      <c r="BB78">
        <v>2.5394831566731142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80.88389213835751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2.7900340809323407</v>
      </c>
      <c r="L79">
        <v>7.5597632148997125</v>
      </c>
      <c r="M79">
        <v>2.5598192892880047</v>
      </c>
      <c r="N79">
        <v>2.8499854162846905</v>
      </c>
      <c r="O79">
        <v>3.1602664776119407</v>
      </c>
      <c r="P79">
        <v>5.1198298226650421</v>
      </c>
      <c r="Q79">
        <v>0.40979771505016721</v>
      </c>
      <c r="R79">
        <v>1.2501093539703902</v>
      </c>
      <c r="S79">
        <v>0.60981375926950743</v>
      </c>
      <c r="T79">
        <v>1.5618493333333334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4.6898018406649813</v>
      </c>
      <c r="AC79">
        <v>2.914905044598306</v>
      </c>
      <c r="AD79">
        <v>0</v>
      </c>
      <c r="AE79">
        <v>4.9212250378693323</v>
      </c>
      <c r="AF79">
        <v>0</v>
      </c>
      <c r="AG79">
        <v>4.5837965807425807</v>
      </c>
      <c r="AH79">
        <v>13.811124160672883</v>
      </c>
      <c r="AI79">
        <v>6.641329429849959</v>
      </c>
      <c r="AJ79">
        <v>0</v>
      </c>
      <c r="AK79">
        <v>8.3864676827226567</v>
      </c>
      <c r="AL79">
        <v>0</v>
      </c>
      <c r="AM79">
        <v>1.5172883221950648</v>
      </c>
      <c r="AN79">
        <v>7.1522019254062721E-2</v>
      </c>
      <c r="AO79">
        <v>0</v>
      </c>
      <c r="AP79">
        <v>0</v>
      </c>
      <c r="AQ79">
        <v>0</v>
      </c>
      <c r="AR79">
        <v>0</v>
      </c>
      <c r="AS79">
        <v>3.1546314769133694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4.2613112893772893</v>
      </c>
      <c r="AZ79">
        <v>5.1719773809523808</v>
      </c>
      <c r="BA79">
        <v>3.3791170508982038</v>
      </c>
      <c r="BB79">
        <v>2.7094485647969053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94.085214344813096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2.7900340809323407</v>
      </c>
      <c r="L80">
        <v>8.73</v>
      </c>
      <c r="M80">
        <v>2.5598192892880047</v>
      </c>
      <c r="N80">
        <v>2.8499854162846905</v>
      </c>
      <c r="O80">
        <v>3.1602664776119407</v>
      </c>
      <c r="P80">
        <v>5.1198298226650421</v>
      </c>
      <c r="Q80">
        <v>0.40979771505016721</v>
      </c>
      <c r="R80">
        <v>1.2501093539703902</v>
      </c>
      <c r="S80">
        <v>0.63021420676691742</v>
      </c>
      <c r="T80">
        <v>1.5618493333333334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4.6898018406649813</v>
      </c>
      <c r="AC80">
        <v>2.914905044598306</v>
      </c>
      <c r="AD80">
        <v>0</v>
      </c>
      <c r="AE80">
        <v>4.9212250378693323</v>
      </c>
      <c r="AF80">
        <v>0</v>
      </c>
      <c r="AG80">
        <v>4.5837965807425807</v>
      </c>
      <c r="AH80">
        <v>13.811124160672883</v>
      </c>
      <c r="AI80">
        <v>6.641329429849959</v>
      </c>
      <c r="AJ80">
        <v>0</v>
      </c>
      <c r="AK80">
        <v>8.3864676827226567</v>
      </c>
      <c r="AL80">
        <v>0</v>
      </c>
      <c r="AM80">
        <v>1.5172883221950648</v>
      </c>
      <c r="AN80">
        <v>7.1522019254062721E-2</v>
      </c>
      <c r="AO80">
        <v>0</v>
      </c>
      <c r="AP80">
        <v>0</v>
      </c>
      <c r="AQ80">
        <v>0</v>
      </c>
      <c r="AR80">
        <v>0</v>
      </c>
      <c r="AS80">
        <v>3.1546314769133694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4.2613112893772893</v>
      </c>
      <c r="AZ80">
        <v>5.1719773809523808</v>
      </c>
      <c r="BA80">
        <v>3.3791170508982038</v>
      </c>
      <c r="BB80">
        <v>2.7094485647969053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95.275851577410805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2.7099968421474738</v>
      </c>
      <c r="L81">
        <v>8.73</v>
      </c>
      <c r="M81">
        <v>2.5598192892880047</v>
      </c>
      <c r="N81">
        <v>2.8499854162846905</v>
      </c>
      <c r="O81">
        <v>3.1602664776119407</v>
      </c>
      <c r="P81">
        <v>5.1198298226650421</v>
      </c>
      <c r="Q81">
        <v>0.37977136807095346</v>
      </c>
      <c r="R81">
        <v>1.0100828717948718</v>
      </c>
      <c r="S81">
        <v>0.58976152647837599</v>
      </c>
      <c r="T81">
        <v>1.3082838473895582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4.6898018406649813</v>
      </c>
      <c r="AC81">
        <v>2.914905044598306</v>
      </c>
      <c r="AD81">
        <v>0</v>
      </c>
      <c r="AE81">
        <v>4.9212250378693323</v>
      </c>
      <c r="AF81">
        <v>0</v>
      </c>
      <c r="AG81">
        <v>4.5837965807425807</v>
      </c>
      <c r="AH81">
        <v>13.811124160672883</v>
      </c>
      <c r="AI81">
        <v>6.641329429849959</v>
      </c>
      <c r="AJ81">
        <v>0</v>
      </c>
      <c r="AK81">
        <v>8.3864676827226567</v>
      </c>
      <c r="AL81">
        <v>0</v>
      </c>
      <c r="AM81">
        <v>1.5172883221950648</v>
      </c>
      <c r="AN81">
        <v>7.1522019254062721E-2</v>
      </c>
      <c r="AO81">
        <v>0</v>
      </c>
      <c r="AP81">
        <v>0</v>
      </c>
      <c r="AQ81">
        <v>0</v>
      </c>
      <c r="AR81">
        <v>0</v>
      </c>
      <c r="AS81">
        <v>3.1546314769133694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4.2613112893772893</v>
      </c>
      <c r="AZ81">
        <v>5.1719773809523808</v>
      </c>
      <c r="BA81">
        <v>3.3791170508982038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94.631743343238881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2.7900006955166914</v>
      </c>
      <c r="L82">
        <v>9</v>
      </c>
      <c r="M82">
        <v>2.5598192892880047</v>
      </c>
      <c r="N82">
        <v>2.8499854162846905</v>
      </c>
      <c r="O82">
        <v>3.1602664776119407</v>
      </c>
      <c r="P82">
        <v>5.1198298226650421</v>
      </c>
      <c r="Q82">
        <v>0.39981823776223785</v>
      </c>
      <c r="R82">
        <v>1.0802150351922037</v>
      </c>
      <c r="S82">
        <v>0.62969839872468125</v>
      </c>
      <c r="T82">
        <v>1.4698341000000001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4.6898018406649813</v>
      </c>
      <c r="AC82">
        <v>2.914905044598306</v>
      </c>
      <c r="AD82">
        <v>0</v>
      </c>
      <c r="AE82">
        <v>4.9212250378693323</v>
      </c>
      <c r="AF82">
        <v>0</v>
      </c>
      <c r="AG82">
        <v>4.5837965807425807</v>
      </c>
      <c r="AH82">
        <v>13.811124160672883</v>
      </c>
      <c r="AI82">
        <v>2.0434859650659174</v>
      </c>
      <c r="AJ82">
        <v>0</v>
      </c>
      <c r="AK82">
        <v>8.3864676827226567</v>
      </c>
      <c r="AL82">
        <v>0</v>
      </c>
      <c r="AM82">
        <v>1.5172883221950648</v>
      </c>
      <c r="AN82">
        <v>7.1522019254062721E-2</v>
      </c>
      <c r="AO82">
        <v>0</v>
      </c>
      <c r="AP82">
        <v>0</v>
      </c>
      <c r="AQ82">
        <v>0</v>
      </c>
      <c r="AR82">
        <v>0</v>
      </c>
      <c r="AS82">
        <v>3.1546314769133694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4.2613112893772893</v>
      </c>
      <c r="AZ82">
        <v>5.1719773809523808</v>
      </c>
      <c r="BA82">
        <v>3.3791170508982038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90.67556988976942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2.789978575776503</v>
      </c>
      <c r="L83">
        <v>9</v>
      </c>
      <c r="M83">
        <v>2.5598192892880047</v>
      </c>
      <c r="N83">
        <v>2.8499854162846905</v>
      </c>
      <c r="O83">
        <v>3.1602664776119407</v>
      </c>
      <c r="P83">
        <v>5.1198298226650421</v>
      </c>
      <c r="Q83">
        <v>0.4100218053137884</v>
      </c>
      <c r="R83">
        <v>1.2398147035460991</v>
      </c>
      <c r="S83">
        <v>0.62984229921259849</v>
      </c>
      <c r="T83">
        <v>1.560483181208054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4.6898018406649813</v>
      </c>
      <c r="AC83">
        <v>2.914905044598306</v>
      </c>
      <c r="AD83">
        <v>0</v>
      </c>
      <c r="AE83">
        <v>4.9212250378693323</v>
      </c>
      <c r="AF83">
        <v>0</v>
      </c>
      <c r="AG83">
        <v>4.5837965807425807</v>
      </c>
      <c r="AH83">
        <v>13.811124160672883</v>
      </c>
      <c r="AI83">
        <v>1.4048965684435228</v>
      </c>
      <c r="AJ83">
        <v>0</v>
      </c>
      <c r="AK83">
        <v>8.3864676827226567</v>
      </c>
      <c r="AL83">
        <v>0</v>
      </c>
      <c r="AM83">
        <v>1.5172883221950648</v>
      </c>
      <c r="AN83">
        <v>7.1522019254062721E-2</v>
      </c>
      <c r="AO83">
        <v>0</v>
      </c>
      <c r="AP83">
        <v>0</v>
      </c>
      <c r="AQ83">
        <v>0</v>
      </c>
      <c r="AR83">
        <v>0</v>
      </c>
      <c r="AS83">
        <v>3.1546314769133694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4.2613112893772893</v>
      </c>
      <c r="AZ83">
        <v>5.1719773809523808</v>
      </c>
      <c r="BA83">
        <v>3.3791170508982038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90.297554591008264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2.789978575776503</v>
      </c>
      <c r="L84">
        <v>9</v>
      </c>
      <c r="M84">
        <v>2.5598192892880047</v>
      </c>
      <c r="N84">
        <v>2.8499854162846905</v>
      </c>
      <c r="O84">
        <v>3.1602664776119407</v>
      </c>
      <c r="P84">
        <v>5.1198298226650421</v>
      </c>
      <c r="Q84">
        <v>0.4100218053137884</v>
      </c>
      <c r="R84">
        <v>1.2500760704258305</v>
      </c>
      <c r="S84">
        <v>0.62984229921259849</v>
      </c>
      <c r="T84">
        <v>1.560483181208054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4.6898018406649813</v>
      </c>
      <c r="AC84">
        <v>2.914905044598306</v>
      </c>
      <c r="AD84">
        <v>0</v>
      </c>
      <c r="AE84">
        <v>4.9212250378693323</v>
      </c>
      <c r="AF84">
        <v>0</v>
      </c>
      <c r="AG84">
        <v>4.5837965807425807</v>
      </c>
      <c r="AH84">
        <v>13.811124160672883</v>
      </c>
      <c r="AI84">
        <v>1.4048965684435228</v>
      </c>
      <c r="AJ84">
        <v>0</v>
      </c>
      <c r="AK84">
        <v>8.3864676827226567</v>
      </c>
      <c r="AL84">
        <v>0</v>
      </c>
      <c r="AM84">
        <v>1.5172883221950648</v>
      </c>
      <c r="AN84">
        <v>7.1522019254062721E-2</v>
      </c>
      <c r="AO84">
        <v>0</v>
      </c>
      <c r="AP84">
        <v>0</v>
      </c>
      <c r="AQ84">
        <v>0</v>
      </c>
      <c r="AR84">
        <v>0</v>
      </c>
      <c r="AS84">
        <v>3.1546314769133694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4.2613112893772893</v>
      </c>
      <c r="AZ84">
        <v>5.1719773809523808</v>
      </c>
      <c r="BA84">
        <v>3.3791170508982038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90.307815957887996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2.789978575776503</v>
      </c>
      <c r="L85">
        <v>9</v>
      </c>
      <c r="M85">
        <v>2.5598192892880047</v>
      </c>
      <c r="N85">
        <v>2.8499854162846905</v>
      </c>
      <c r="O85">
        <v>3.1602664776119407</v>
      </c>
      <c r="P85">
        <v>5.1198298226650421</v>
      </c>
      <c r="Q85">
        <v>0.4100218053137884</v>
      </c>
      <c r="R85">
        <v>1.2500760704258305</v>
      </c>
      <c r="S85">
        <v>0.62984229921259849</v>
      </c>
      <c r="T85">
        <v>1.560483181208054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4.6898018406649813</v>
      </c>
      <c r="AC85">
        <v>2.914905044598306</v>
      </c>
      <c r="AD85">
        <v>0</v>
      </c>
      <c r="AE85">
        <v>4.9212250378693323</v>
      </c>
      <c r="AF85">
        <v>0</v>
      </c>
      <c r="AG85">
        <v>4.5837965807425807</v>
      </c>
      <c r="AH85">
        <v>13.811124160672883</v>
      </c>
      <c r="AI85">
        <v>1.4048965684435228</v>
      </c>
      <c r="AJ85">
        <v>0</v>
      </c>
      <c r="AK85">
        <v>8.3864676827226567</v>
      </c>
      <c r="AL85">
        <v>0</v>
      </c>
      <c r="AM85">
        <v>1.5172883221950648</v>
      </c>
      <c r="AN85">
        <v>7.1522019254062721E-2</v>
      </c>
      <c r="AO85">
        <v>0</v>
      </c>
      <c r="AP85">
        <v>0</v>
      </c>
      <c r="AQ85">
        <v>0</v>
      </c>
      <c r="AR85">
        <v>0</v>
      </c>
      <c r="AS85">
        <v>3.1546314769133694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4.2613112893772893</v>
      </c>
      <c r="AZ85">
        <v>5.1719773809523808</v>
      </c>
      <c r="BA85">
        <v>3.3791170508982038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90.307815957887996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2.789978575776503</v>
      </c>
      <c r="L86">
        <v>9.15</v>
      </c>
      <c r="M86">
        <v>2.5598192892880047</v>
      </c>
      <c r="N86">
        <v>2.8499854162846905</v>
      </c>
      <c r="O86">
        <v>3.1602664776119407</v>
      </c>
      <c r="P86">
        <v>5.1198298226650421</v>
      </c>
      <c r="Q86">
        <v>0.4100218053137884</v>
      </c>
      <c r="R86">
        <v>1.2500760704258305</v>
      </c>
      <c r="S86">
        <v>0.62984229921259849</v>
      </c>
      <c r="T86">
        <v>1.560483181208054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0</v>
      </c>
      <c r="AE86">
        <v>4.9212250378693323</v>
      </c>
      <c r="AF86">
        <v>0</v>
      </c>
      <c r="AG86">
        <v>4.5837965807425807</v>
      </c>
      <c r="AH86">
        <v>13.654707987741325</v>
      </c>
      <c r="AI86">
        <v>1.4048965684435228</v>
      </c>
      <c r="AJ86">
        <v>0</v>
      </c>
      <c r="AK86">
        <v>8.3864676827226567</v>
      </c>
      <c r="AL86">
        <v>0</v>
      </c>
      <c r="AM86">
        <v>1.5142231335718392</v>
      </c>
      <c r="AN86">
        <v>7.1522019254062721E-2</v>
      </c>
      <c r="AO86">
        <v>0</v>
      </c>
      <c r="AP86">
        <v>0</v>
      </c>
      <c r="AQ86">
        <v>0</v>
      </c>
      <c r="AR86">
        <v>0</v>
      </c>
      <c r="AS86">
        <v>3.0284463006876958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4.2180215801242236</v>
      </c>
      <c r="AZ86">
        <v>5.1719773809523808</v>
      </c>
      <c r="BA86">
        <v>3.3086770168970818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89.911288621200384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2.7599852979430142</v>
      </c>
      <c r="L87">
        <v>9.15</v>
      </c>
      <c r="M87">
        <v>2.5598192892880047</v>
      </c>
      <c r="N87">
        <v>2.8499854162846905</v>
      </c>
      <c r="O87">
        <v>3.1602664776119407</v>
      </c>
      <c r="P87">
        <v>5.1198298226650421</v>
      </c>
      <c r="Q87">
        <v>0.4100218053137884</v>
      </c>
      <c r="R87">
        <v>1.2500760704258305</v>
      </c>
      <c r="S87">
        <v>0.62984229921259849</v>
      </c>
      <c r="T87">
        <v>1.560483181208054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0</v>
      </c>
      <c r="AE87">
        <v>4.9212250378693323</v>
      </c>
      <c r="AF87">
        <v>0</v>
      </c>
      <c r="AG87">
        <v>4.5837965807425807</v>
      </c>
      <c r="AH87">
        <v>13.654707987741325</v>
      </c>
      <c r="AI87">
        <v>1.4048965684435228</v>
      </c>
      <c r="AJ87">
        <v>0</v>
      </c>
      <c r="AK87">
        <v>8.3864676827226567</v>
      </c>
      <c r="AL87">
        <v>0</v>
      </c>
      <c r="AM87">
        <v>1.5142231335718392</v>
      </c>
      <c r="AN87">
        <v>7.1522019254062721E-2</v>
      </c>
      <c r="AO87">
        <v>0</v>
      </c>
      <c r="AP87">
        <v>0</v>
      </c>
      <c r="AQ87">
        <v>0</v>
      </c>
      <c r="AR87">
        <v>0</v>
      </c>
      <c r="AS87">
        <v>3.0284463006876958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4.2180215801242236</v>
      </c>
      <c r="AZ87">
        <v>5.1719773809523808</v>
      </c>
      <c r="BA87">
        <v>3.3086770168970818</v>
      </c>
      <c r="BB87">
        <v>2.7094485647969053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89.881295343366901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2.7899808978955458</v>
      </c>
      <c r="L88">
        <v>9.15</v>
      </c>
      <c r="M88">
        <v>2.5598192892880047</v>
      </c>
      <c r="N88">
        <v>2.8499854162846905</v>
      </c>
      <c r="O88">
        <v>3.1602664776119407</v>
      </c>
      <c r="P88">
        <v>5.1198298226650421</v>
      </c>
      <c r="Q88">
        <v>0.4100218053137884</v>
      </c>
      <c r="R88">
        <v>1.2500760704258305</v>
      </c>
      <c r="S88">
        <v>0.62984229921259849</v>
      </c>
      <c r="T88">
        <v>1.560483181208054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0</v>
      </c>
      <c r="AE88">
        <v>4.9212250378693323</v>
      </c>
      <c r="AF88">
        <v>0</v>
      </c>
      <c r="AG88">
        <v>4.5837965807425807</v>
      </c>
      <c r="AH88">
        <v>13.654707987741325</v>
      </c>
      <c r="AI88">
        <v>1.4048965684435228</v>
      </c>
      <c r="AJ88">
        <v>0</v>
      </c>
      <c r="AK88">
        <v>8.3864676827226567</v>
      </c>
      <c r="AL88">
        <v>0</v>
      </c>
      <c r="AM88">
        <v>1.5142231335718392</v>
      </c>
      <c r="AN88">
        <v>7.1522019254062721E-2</v>
      </c>
      <c r="AO88">
        <v>0</v>
      </c>
      <c r="AP88">
        <v>0</v>
      </c>
      <c r="AQ88">
        <v>0</v>
      </c>
      <c r="AR88">
        <v>0</v>
      </c>
      <c r="AS88">
        <v>3.0284463006876958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4.2180215801242236</v>
      </c>
      <c r="AZ88">
        <v>5.1719773809523808</v>
      </c>
      <c r="BA88">
        <v>3.3086770168970818</v>
      </c>
      <c r="BB88">
        <v>2.7094485647969053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89.911290943319443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2.7899808978955458</v>
      </c>
      <c r="L89">
        <v>9.15</v>
      </c>
      <c r="M89">
        <v>2.5598192892880047</v>
      </c>
      <c r="N89">
        <v>2.8499854162846905</v>
      </c>
      <c r="O89">
        <v>3.1602664776119407</v>
      </c>
      <c r="P89">
        <v>5.1198298226650421</v>
      </c>
      <c r="Q89">
        <v>0.4100218053137884</v>
      </c>
      <c r="R89">
        <v>1.2500760704258305</v>
      </c>
      <c r="S89">
        <v>0.62984229921259849</v>
      </c>
      <c r="T89">
        <v>1.560483181208054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0</v>
      </c>
      <c r="AE89">
        <v>4.9212250378693323</v>
      </c>
      <c r="AF89">
        <v>0</v>
      </c>
      <c r="AG89">
        <v>4.5837965807425807</v>
      </c>
      <c r="AH89">
        <v>13.654707987741325</v>
      </c>
      <c r="AI89">
        <v>1.4048965684435228</v>
      </c>
      <c r="AJ89">
        <v>0</v>
      </c>
      <c r="AK89">
        <v>8.3864676827226567</v>
      </c>
      <c r="AL89">
        <v>0</v>
      </c>
      <c r="AM89">
        <v>1.5142231335718392</v>
      </c>
      <c r="AN89">
        <v>7.1522019254062721E-2</v>
      </c>
      <c r="AO89">
        <v>0</v>
      </c>
      <c r="AP89">
        <v>0</v>
      </c>
      <c r="AQ89">
        <v>0</v>
      </c>
      <c r="AR89">
        <v>0</v>
      </c>
      <c r="AS89">
        <v>3.0284463006876958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4.2180215801242236</v>
      </c>
      <c r="AZ89">
        <v>5.1719773809523808</v>
      </c>
      <c r="BA89">
        <v>3.3086770168970818</v>
      </c>
      <c r="BB89">
        <v>2.7094485647969053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89.911290943319443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2.7899808978955458</v>
      </c>
      <c r="L90">
        <v>9.15</v>
      </c>
      <c r="M90">
        <v>2.5598192892880047</v>
      </c>
      <c r="N90">
        <v>2.8499854162846905</v>
      </c>
      <c r="O90">
        <v>3.1602664776119407</v>
      </c>
      <c r="P90">
        <v>5.1198298226650421</v>
      </c>
      <c r="Q90">
        <v>0.4100218053137884</v>
      </c>
      <c r="R90">
        <v>1.2500760704258305</v>
      </c>
      <c r="S90">
        <v>0.62984229921259849</v>
      </c>
      <c r="T90">
        <v>1.560483181208054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4.6898018406649813</v>
      </c>
      <c r="AC90">
        <v>2.914905044598306</v>
      </c>
      <c r="AD90">
        <v>0</v>
      </c>
      <c r="AE90">
        <v>4.9212250378693323</v>
      </c>
      <c r="AF90">
        <v>0</v>
      </c>
      <c r="AG90">
        <v>4.5837965807425807</v>
      </c>
      <c r="AH90">
        <v>13.811124160672883</v>
      </c>
      <c r="AI90">
        <v>1.4048965684435228</v>
      </c>
      <c r="AJ90">
        <v>0</v>
      </c>
      <c r="AK90">
        <v>8.3864676827226567</v>
      </c>
      <c r="AL90">
        <v>0</v>
      </c>
      <c r="AM90">
        <v>1.5172883221950648</v>
      </c>
      <c r="AN90">
        <v>7.1522019254062721E-2</v>
      </c>
      <c r="AO90">
        <v>0</v>
      </c>
      <c r="AP90">
        <v>0</v>
      </c>
      <c r="AQ90">
        <v>0</v>
      </c>
      <c r="AR90">
        <v>0</v>
      </c>
      <c r="AS90">
        <v>3.1546314769133694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4.2613112893772893</v>
      </c>
      <c r="AZ90">
        <v>5.1719773809523808</v>
      </c>
      <c r="BA90">
        <v>3.3791170508982038</v>
      </c>
      <c r="BB90">
        <v>2.7094485647969053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90.457818280007032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2.7899808978955458</v>
      </c>
      <c r="L91">
        <v>9.15</v>
      </c>
      <c r="M91">
        <v>2.5598192892880047</v>
      </c>
      <c r="N91">
        <v>2.8499854162846905</v>
      </c>
      <c r="O91">
        <v>3.1602664776119407</v>
      </c>
      <c r="P91">
        <v>5.1198298226650421</v>
      </c>
      <c r="Q91">
        <v>0.4100218053137884</v>
      </c>
      <c r="R91">
        <v>1.2500760704258305</v>
      </c>
      <c r="S91">
        <v>0.62984229921259849</v>
      </c>
      <c r="T91">
        <v>1.560483181208054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4.6898018406649813</v>
      </c>
      <c r="AC91">
        <v>2.914905044598306</v>
      </c>
      <c r="AD91">
        <v>0</v>
      </c>
      <c r="AE91">
        <v>4.9212250378693323</v>
      </c>
      <c r="AF91">
        <v>0</v>
      </c>
      <c r="AG91">
        <v>4.5837965807425807</v>
      </c>
      <c r="AH91">
        <v>13.811124160672883</v>
      </c>
      <c r="AI91">
        <v>1.4048965684435228</v>
      </c>
      <c r="AJ91">
        <v>0</v>
      </c>
      <c r="AK91">
        <v>8.3864676827226567</v>
      </c>
      <c r="AL91">
        <v>0</v>
      </c>
      <c r="AM91">
        <v>1.5172883221950648</v>
      </c>
      <c r="AN91">
        <v>7.1522019254062721E-2</v>
      </c>
      <c r="AO91">
        <v>0</v>
      </c>
      <c r="AP91">
        <v>0</v>
      </c>
      <c r="AQ91">
        <v>0</v>
      </c>
      <c r="AR91">
        <v>0</v>
      </c>
      <c r="AS91">
        <v>3.1546314769133694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4.2613112893772893</v>
      </c>
      <c r="AZ91">
        <v>5.1719773809523808</v>
      </c>
      <c r="BA91">
        <v>3.3791170508982038</v>
      </c>
      <c r="BB91">
        <v>2.7094485647969053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90.457818280007032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2.7899808978955458</v>
      </c>
      <c r="L92">
        <v>9.15</v>
      </c>
      <c r="M92">
        <v>2.5598192892880047</v>
      </c>
      <c r="N92">
        <v>2.8499854162846905</v>
      </c>
      <c r="O92">
        <v>3.1602664776119407</v>
      </c>
      <c r="P92">
        <v>5.1198298226650421</v>
      </c>
      <c r="Q92">
        <v>0.4100218053137884</v>
      </c>
      <c r="R92">
        <v>1.2500760704258305</v>
      </c>
      <c r="S92">
        <v>0.62984229921259849</v>
      </c>
      <c r="T92">
        <v>1.560483181208054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4.6898018406649813</v>
      </c>
      <c r="AC92">
        <v>2.914905044598306</v>
      </c>
      <c r="AD92">
        <v>0</v>
      </c>
      <c r="AE92">
        <v>4.9212250378693323</v>
      </c>
      <c r="AF92">
        <v>0</v>
      </c>
      <c r="AG92">
        <v>4.5837965807425807</v>
      </c>
      <c r="AH92">
        <v>13.811124160672883</v>
      </c>
      <c r="AI92">
        <v>1.4048965684435228</v>
      </c>
      <c r="AJ92">
        <v>0</v>
      </c>
      <c r="AK92">
        <v>8.3864676827226567</v>
      </c>
      <c r="AL92">
        <v>0</v>
      </c>
      <c r="AM92">
        <v>1.5172883221950648</v>
      </c>
      <c r="AN92">
        <v>7.1522019254062721E-2</v>
      </c>
      <c r="AO92">
        <v>0</v>
      </c>
      <c r="AP92">
        <v>0</v>
      </c>
      <c r="AQ92">
        <v>0</v>
      </c>
      <c r="AR92">
        <v>0</v>
      </c>
      <c r="AS92">
        <v>3.1546314769133694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4.2613112893772893</v>
      </c>
      <c r="AZ92">
        <v>5.1719773809523808</v>
      </c>
      <c r="BA92">
        <v>3.3791170508982038</v>
      </c>
      <c r="BB92">
        <v>2.7094485647969053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90.457818280007032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2.7899808978955458</v>
      </c>
      <c r="L93">
        <v>9.15</v>
      </c>
      <c r="M93">
        <v>2.5598192892880047</v>
      </c>
      <c r="N93">
        <v>2.8499854162846905</v>
      </c>
      <c r="O93">
        <v>3.1602664776119407</v>
      </c>
      <c r="P93">
        <v>5.1198298226650421</v>
      </c>
      <c r="Q93">
        <v>0.4100218053137884</v>
      </c>
      <c r="R93">
        <v>1.2500760704258305</v>
      </c>
      <c r="S93">
        <v>0.62984229921259849</v>
      </c>
      <c r="T93">
        <v>1.560483181208054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4.6898018406649813</v>
      </c>
      <c r="AC93">
        <v>2.914905044598306</v>
      </c>
      <c r="AD93">
        <v>0</v>
      </c>
      <c r="AE93">
        <v>4.9212250378693323</v>
      </c>
      <c r="AF93">
        <v>0</v>
      </c>
      <c r="AG93">
        <v>4.5837965807425807</v>
      </c>
      <c r="AH93">
        <v>13.811124160672883</v>
      </c>
      <c r="AI93">
        <v>1.4048965684435228</v>
      </c>
      <c r="AJ93">
        <v>0</v>
      </c>
      <c r="AK93">
        <v>8.3864676827226567</v>
      </c>
      <c r="AL93">
        <v>0</v>
      </c>
      <c r="AM93">
        <v>1.5172883221950648</v>
      </c>
      <c r="AN93">
        <v>7.1522019254062721E-2</v>
      </c>
      <c r="AO93">
        <v>0</v>
      </c>
      <c r="AP93">
        <v>0</v>
      </c>
      <c r="AQ93">
        <v>0</v>
      </c>
      <c r="AR93">
        <v>0</v>
      </c>
      <c r="AS93">
        <v>3.1546314769133694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4.2613112893772893</v>
      </c>
      <c r="AZ93">
        <v>5.1719773809523808</v>
      </c>
      <c r="BA93">
        <v>3.3791170508982038</v>
      </c>
      <c r="BB93">
        <v>2.7094485647969053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90.457818280007032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2.7899808978955458</v>
      </c>
      <c r="L94">
        <v>9.15</v>
      </c>
      <c r="M94">
        <v>2.5598192892880047</v>
      </c>
      <c r="N94">
        <v>2.8499854162846905</v>
      </c>
      <c r="O94">
        <v>3.1602664776119407</v>
      </c>
      <c r="P94">
        <v>5.1198298226650421</v>
      </c>
      <c r="Q94">
        <v>0.4100218053137884</v>
      </c>
      <c r="R94">
        <v>1.2500760704258305</v>
      </c>
      <c r="S94">
        <v>0.62984229921259849</v>
      </c>
      <c r="T94">
        <v>1.560483181208054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2.914905044598306</v>
      </c>
      <c r="AD94">
        <v>0</v>
      </c>
      <c r="AE94">
        <v>4.9212250378693323</v>
      </c>
      <c r="AF94">
        <v>0</v>
      </c>
      <c r="AG94">
        <v>4.5837965807425807</v>
      </c>
      <c r="AH94">
        <v>13.654707987741325</v>
      </c>
      <c r="AI94">
        <v>1.4048965684435228</v>
      </c>
      <c r="AJ94">
        <v>0</v>
      </c>
      <c r="AK94">
        <v>8.3864676827226567</v>
      </c>
      <c r="AL94">
        <v>0</v>
      </c>
      <c r="AM94">
        <v>1.0089711964479293</v>
      </c>
      <c r="AN94">
        <v>7.1522019254062721E-2</v>
      </c>
      <c r="AO94">
        <v>0</v>
      </c>
      <c r="AP94">
        <v>0</v>
      </c>
      <c r="AQ94">
        <v>0</v>
      </c>
      <c r="AR94">
        <v>0</v>
      </c>
      <c r="AS94">
        <v>3.0284463006876958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4.2180215801242236</v>
      </c>
      <c r="AZ94">
        <v>5.1719773809523808</v>
      </c>
      <c r="BA94">
        <v>3.3086770168970818</v>
      </c>
      <c r="BB94">
        <v>2.7094485647969053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89.406039006195527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2.7899808978955458</v>
      </c>
      <c r="L95">
        <v>9.15</v>
      </c>
      <c r="M95">
        <v>2.5598192892880047</v>
      </c>
      <c r="N95">
        <v>2.8499854162846905</v>
      </c>
      <c r="O95">
        <v>3.1602664776119407</v>
      </c>
      <c r="P95">
        <v>5.1198298226650421</v>
      </c>
      <c r="Q95">
        <v>0.4100218053137884</v>
      </c>
      <c r="R95">
        <v>1.2500760704258305</v>
      </c>
      <c r="S95">
        <v>0.62984229921259849</v>
      </c>
      <c r="T95">
        <v>1.560483181208054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2.914905044598306</v>
      </c>
      <c r="AD95">
        <v>0</v>
      </c>
      <c r="AE95">
        <v>4.9212250378693323</v>
      </c>
      <c r="AF95">
        <v>0</v>
      </c>
      <c r="AG95">
        <v>4.5837965807425807</v>
      </c>
      <c r="AH95">
        <v>13.654707987741325</v>
      </c>
      <c r="AI95">
        <v>1.6347887720527339</v>
      </c>
      <c r="AJ95">
        <v>0</v>
      </c>
      <c r="AK95">
        <v>8.3864676827226567</v>
      </c>
      <c r="AL95">
        <v>0</v>
      </c>
      <c r="AM95">
        <v>1.0089711964479293</v>
      </c>
      <c r="AN95">
        <v>7.1522019254062721E-2</v>
      </c>
      <c r="AO95">
        <v>0</v>
      </c>
      <c r="AP95">
        <v>0</v>
      </c>
      <c r="AQ95">
        <v>0</v>
      </c>
      <c r="AR95">
        <v>0</v>
      </c>
      <c r="AS95">
        <v>3.0284463006876958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4.2180215801242236</v>
      </c>
      <c r="AZ95">
        <v>5.1719773809523808</v>
      </c>
      <c r="BA95">
        <v>3.3086770168970818</v>
      </c>
      <c r="BB95">
        <v>2.7094485647969053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89.635931209804738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2.7899808978955458</v>
      </c>
      <c r="L96">
        <v>9.15</v>
      </c>
      <c r="M96">
        <v>2.5598192892880047</v>
      </c>
      <c r="N96">
        <v>2.8499854162846905</v>
      </c>
      <c r="O96">
        <v>3.1602664776119407</v>
      </c>
      <c r="P96">
        <v>5.1198298226650421</v>
      </c>
      <c r="Q96">
        <v>0.4100218053137884</v>
      </c>
      <c r="R96">
        <v>1.2500760704258305</v>
      </c>
      <c r="S96">
        <v>0.62984229921259849</v>
      </c>
      <c r="T96">
        <v>1.560483181208054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2.914905044598306</v>
      </c>
      <c r="AD96">
        <v>0</v>
      </c>
      <c r="AE96">
        <v>4.9212250378693323</v>
      </c>
      <c r="AF96">
        <v>0</v>
      </c>
      <c r="AG96">
        <v>4.5837965807425807</v>
      </c>
      <c r="AH96">
        <v>13.654707987741325</v>
      </c>
      <c r="AI96">
        <v>1.6347887720527339</v>
      </c>
      <c r="AJ96">
        <v>0</v>
      </c>
      <c r="AK96">
        <v>8.3864676827226567</v>
      </c>
      <c r="AL96">
        <v>0</v>
      </c>
      <c r="AM96">
        <v>1.0089711964479293</v>
      </c>
      <c r="AN96">
        <v>7.1522019254062721E-2</v>
      </c>
      <c r="AO96">
        <v>0</v>
      </c>
      <c r="AP96">
        <v>0</v>
      </c>
      <c r="AQ96">
        <v>0</v>
      </c>
      <c r="AR96">
        <v>0</v>
      </c>
      <c r="AS96">
        <v>3.0284463006876958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4.2180215801242236</v>
      </c>
      <c r="AZ96">
        <v>5.1719773809523808</v>
      </c>
      <c r="BA96">
        <v>3.3086770168970818</v>
      </c>
      <c r="BB96">
        <v>2.7094485647969053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89.635931209804738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2.7899808978955458</v>
      </c>
      <c r="L97">
        <v>9.15</v>
      </c>
      <c r="M97">
        <v>2.5598192892880047</v>
      </c>
      <c r="N97">
        <v>2.8499854162846905</v>
      </c>
      <c r="O97">
        <v>3.1602664776119407</v>
      </c>
      <c r="P97">
        <v>5.1198298226650421</v>
      </c>
      <c r="Q97">
        <v>0.4100218053137884</v>
      </c>
      <c r="R97">
        <v>1.2500760704258305</v>
      </c>
      <c r="S97">
        <v>0.62984229921259849</v>
      </c>
      <c r="T97">
        <v>1.560483181208054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2.914905044598306</v>
      </c>
      <c r="AD97">
        <v>0</v>
      </c>
      <c r="AE97">
        <v>4.9212250378693323</v>
      </c>
      <c r="AF97">
        <v>0</v>
      </c>
      <c r="AG97">
        <v>4.5837965807425807</v>
      </c>
      <c r="AH97">
        <v>13.654707987741325</v>
      </c>
      <c r="AI97">
        <v>1.6347887720527339</v>
      </c>
      <c r="AJ97">
        <v>0</v>
      </c>
      <c r="AK97">
        <v>8.3864676827226567</v>
      </c>
      <c r="AL97">
        <v>0</v>
      </c>
      <c r="AM97">
        <v>1.0089711964479293</v>
      </c>
      <c r="AN97">
        <v>7.1522019254062721E-2</v>
      </c>
      <c r="AO97">
        <v>0</v>
      </c>
      <c r="AP97">
        <v>0</v>
      </c>
      <c r="AQ97">
        <v>0</v>
      </c>
      <c r="AR97">
        <v>0</v>
      </c>
      <c r="AS97">
        <v>3.0284463006876958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4.2180215801242236</v>
      </c>
      <c r="AZ97">
        <v>5.1719773809523808</v>
      </c>
      <c r="BA97">
        <v>3.3086770168970818</v>
      </c>
      <c r="BB97">
        <v>2.7094485647969053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89.635931209804738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2.7899808978955458</v>
      </c>
      <c r="L98">
        <v>9.15</v>
      </c>
      <c r="M98">
        <v>2.5598192892880047</v>
      </c>
      <c r="N98">
        <v>2.8499854162846905</v>
      </c>
      <c r="O98">
        <v>3.1602664776119407</v>
      </c>
      <c r="P98">
        <v>5.1198298226650421</v>
      </c>
      <c r="Q98">
        <v>0.4100218053137884</v>
      </c>
      <c r="R98">
        <v>1.2500760704258305</v>
      </c>
      <c r="S98">
        <v>0.62984229921259849</v>
      </c>
      <c r="T98">
        <v>1.560483181208054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2.914905044598306</v>
      </c>
      <c r="AD98">
        <v>0</v>
      </c>
      <c r="AE98">
        <v>4.9212250378693323</v>
      </c>
      <c r="AF98">
        <v>0</v>
      </c>
      <c r="AG98">
        <v>4.5837965807425807</v>
      </c>
      <c r="AH98">
        <v>13.654707987741325</v>
      </c>
      <c r="AI98">
        <v>1.6347887720527339</v>
      </c>
      <c r="AJ98">
        <v>0</v>
      </c>
      <c r="AK98">
        <v>8.3864676827226567</v>
      </c>
      <c r="AL98">
        <v>0</v>
      </c>
      <c r="AM98">
        <v>1.0089711964479293</v>
      </c>
      <c r="AN98">
        <v>7.1522019254062721E-2</v>
      </c>
      <c r="AO98">
        <v>0</v>
      </c>
      <c r="AP98">
        <v>0</v>
      </c>
      <c r="AQ98">
        <v>0</v>
      </c>
      <c r="AR98">
        <v>0</v>
      </c>
      <c r="AS98">
        <v>3.0284463006876958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4.2180215801242236</v>
      </c>
      <c r="AZ98">
        <v>5.1719773809523808</v>
      </c>
      <c r="BA98">
        <v>3.3086770168970818</v>
      </c>
      <c r="BB98">
        <v>2.7094485647969053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89.635931209804738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2.2297402732520524E-2</v>
      </c>
      <c r="L99">
        <f t="shared" si="2"/>
        <v>0.10336593975749442</v>
      </c>
      <c r="M99">
        <f t="shared" si="2"/>
        <v>3.2426616467391464E-2</v>
      </c>
      <c r="N99">
        <f t="shared" si="2"/>
        <v>3.1155322900235309E-2</v>
      </c>
      <c r="O99">
        <f t="shared" si="2"/>
        <v>3.9995848552665525E-2</v>
      </c>
      <c r="P99">
        <f t="shared" si="2"/>
        <v>6.171927837819962E-2</v>
      </c>
      <c r="Q99">
        <f t="shared" si="2"/>
        <v>3.9604312870354427E-3</v>
      </c>
      <c r="R99">
        <f t="shared" si="2"/>
        <v>1.0650087038661419E-2</v>
      </c>
      <c r="S99">
        <f t="shared" si="2"/>
        <v>5.1242996610929873E-3</v>
      </c>
      <c r="T99">
        <f t="shared" si="2"/>
        <v>2.3919168064694248E-2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0.10946549200724759</v>
      </c>
      <c r="AC99">
        <f t="shared" si="2"/>
        <v>6.9957721070359233E-2</v>
      </c>
      <c r="AD99">
        <f t="shared" si="2"/>
        <v>1.9874305846962429E-2</v>
      </c>
      <c r="AE99">
        <f t="shared" si="2"/>
        <v>0.11810940090886371</v>
      </c>
      <c r="AF99">
        <f t="shared" si="2"/>
        <v>0</v>
      </c>
      <c r="AG99">
        <f t="shared" si="2"/>
        <v>0.11001111793782176</v>
      </c>
      <c r="AH99">
        <f t="shared" si="2"/>
        <v>0.32818224022458675</v>
      </c>
      <c r="AI99">
        <f t="shared" si="2"/>
        <v>4.3104782059339514E-2</v>
      </c>
      <c r="AJ99">
        <f t="shared" si="2"/>
        <v>0</v>
      </c>
      <c r="AK99">
        <f t="shared" si="2"/>
        <v>0.20127522438534398</v>
      </c>
      <c r="AL99">
        <f t="shared" si="2"/>
        <v>0</v>
      </c>
      <c r="AM99">
        <f t="shared" si="2"/>
        <v>8.9402510985193417E-3</v>
      </c>
      <c r="AN99">
        <f t="shared" si="2"/>
        <v>1.7165284620975086E-3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7.3061266745181763E-2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9.9333338755088582E-2</v>
      </c>
      <c r="AZ99">
        <f t="shared" si="2"/>
        <v>0.12412745714285729</v>
      </c>
      <c r="BA99">
        <f t="shared" si="2"/>
        <v>7.9474626462986572E-2</v>
      </c>
      <c r="BB99">
        <f t="shared" si="2"/>
        <v>6.4091955810444759E-2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1.7853401037576908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14.471802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14.471802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14.471802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14.471802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14.471802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14.471802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12.065550999999999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12.065550999999999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11.718233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11.718233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11.364663999999999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11.364663999999999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11.546894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11.546894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12.562626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12.562626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12.062424999999999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12.062424999999999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12.019766000000001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12.019766000000001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13.115268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13.115268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13.589551999999999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13.589551999999999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14.471802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14.471802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14.471802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14.471802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14.471802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14.471802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14.471802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14.471802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14.471802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14.471802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14.471802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14.471802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14.471802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14.471802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14.471802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14.471802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14.471802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14.471802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14.471802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14.471802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14.471802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14.471802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14.471802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14.471802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14.471802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14.471802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14.471802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14.471802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14.471802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14.471802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14.471802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14.471802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14.471802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14.471802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14.471802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14.471802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14.471802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14.471802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14.471802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14.471802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14.471802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14.471802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14.471802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14.471802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14.471802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14.471802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14.471802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14.471802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14.471802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14.471802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14.471802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14.471802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14.471802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14.471802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14.471802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14.471802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14.471802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14.471802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14.471802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14.471802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14.471802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14.471802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14.471802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14.471802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14.471802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14.471802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14.471802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14.471802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14.471802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14.471802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14.471802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14.471802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14.471802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14.471802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14.471802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14.471802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14.471802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14.471802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14.471802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14.471802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14.471802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14.471802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14.471802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14.471802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14.471802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14.471802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14.471802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14.471802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14.471802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14.471802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14.471802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14.471802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14.471802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14.471802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14.471802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14.471802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14.471802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14.471802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14.471802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14.471802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14.471802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14.471802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14.471802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14.471802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14.471802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14.471802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14.471802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14.471802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14.471802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14.471802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14.471802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14.471802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14.471802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14.471802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14.471802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14.471802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14.471802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14.471802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14.471802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14.471802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14.471802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14.471802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14.471802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14.471802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14.471802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14.471802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14.471802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14.471802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14.471802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14.471802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14.471802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14.471802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14.471802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14.471802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14.471802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14.471802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14.471802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14.471802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14.471802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14.471802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14.471802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14.471802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14.471802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14.471802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14.471802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14.471802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14.471802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14.471802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14.471802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14.471802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14.471802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14.471802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14.471802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14.471802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14.471802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14.471802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14.471802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14.471802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14.471802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14.471802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14.471802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14.471802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14.471802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14.471802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14.471802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14.471802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14.471802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14.471802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0.34227293825000044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0.34227293825000044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45472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493.76</v>
      </c>
      <c r="L3" s="201">
        <v>17.45</v>
      </c>
      <c r="M3" s="201">
        <v>63.78</v>
      </c>
      <c r="N3" s="201">
        <v>25.25</v>
      </c>
      <c r="O3" s="201">
        <v>73.94</v>
      </c>
      <c r="P3" s="201">
        <v>26.26</v>
      </c>
      <c r="Q3" s="201">
        <v>9.6199999999999992</v>
      </c>
      <c r="R3" s="201">
        <v>18.86</v>
      </c>
      <c r="S3" s="201">
        <v>11.75</v>
      </c>
      <c r="T3" s="201">
        <v>1.42</v>
      </c>
      <c r="U3" s="201">
        <v>59.56</v>
      </c>
      <c r="V3" s="201">
        <v>8.82</v>
      </c>
      <c r="W3" s="201">
        <v>18.77</v>
      </c>
      <c r="X3" s="201">
        <v>62.79</v>
      </c>
      <c r="Y3" s="201">
        <v>0</v>
      </c>
      <c r="Z3">
        <v>0</v>
      </c>
      <c r="AA3" s="201">
        <v>14.6</v>
      </c>
      <c r="AB3" s="201">
        <v>0</v>
      </c>
      <c r="AC3" s="201">
        <v>0</v>
      </c>
      <c r="AD3" s="201">
        <v>0</v>
      </c>
      <c r="AE3" s="201">
        <v>42.55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118.31</v>
      </c>
      <c r="AQ3" s="201">
        <v>38.22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4.7</v>
      </c>
      <c r="BA3" s="201">
        <v>3.21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493.76</v>
      </c>
      <c r="L4" s="201">
        <v>17.45</v>
      </c>
      <c r="M4" s="201">
        <v>63.78</v>
      </c>
      <c r="N4" s="201">
        <v>25.25</v>
      </c>
      <c r="O4" s="201">
        <v>73.94</v>
      </c>
      <c r="P4" s="201">
        <v>26.26</v>
      </c>
      <c r="Q4" s="201">
        <v>9.6199999999999992</v>
      </c>
      <c r="R4" s="201">
        <v>18.86</v>
      </c>
      <c r="S4" s="201">
        <v>11.75</v>
      </c>
      <c r="T4" s="201">
        <v>1.42</v>
      </c>
      <c r="U4" s="201">
        <v>59.56</v>
      </c>
      <c r="V4" s="201">
        <v>8.82</v>
      </c>
      <c r="W4" s="201">
        <v>18.77</v>
      </c>
      <c r="X4" s="201">
        <v>62.79</v>
      </c>
      <c r="Y4" s="201">
        <v>0</v>
      </c>
      <c r="Z4">
        <v>0</v>
      </c>
      <c r="AA4" s="201">
        <v>14.6</v>
      </c>
      <c r="AB4" s="201">
        <v>0</v>
      </c>
      <c r="AC4" s="201">
        <v>0</v>
      </c>
      <c r="AD4" s="201">
        <v>0</v>
      </c>
      <c r="AE4" s="201">
        <v>42.55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118.31</v>
      </c>
      <c r="AQ4" s="201">
        <v>38.22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4.7</v>
      </c>
      <c r="BA4" s="201">
        <v>3.21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493.76</v>
      </c>
      <c r="L5" s="201">
        <v>17.45</v>
      </c>
      <c r="M5" s="201">
        <v>63.78</v>
      </c>
      <c r="N5" s="201">
        <v>25.25</v>
      </c>
      <c r="O5" s="201">
        <v>73.94</v>
      </c>
      <c r="P5" s="201">
        <v>26.26</v>
      </c>
      <c r="Q5" s="201">
        <v>9.6199999999999992</v>
      </c>
      <c r="R5" s="201">
        <v>18.86</v>
      </c>
      <c r="S5" s="201">
        <v>11.75</v>
      </c>
      <c r="T5" s="201">
        <v>1.42</v>
      </c>
      <c r="U5" s="201">
        <v>59.56</v>
      </c>
      <c r="V5" s="201">
        <v>8.82</v>
      </c>
      <c r="W5" s="201">
        <v>18.77</v>
      </c>
      <c r="X5" s="201">
        <v>62.79</v>
      </c>
      <c r="Y5" s="201">
        <v>0</v>
      </c>
      <c r="Z5">
        <v>0</v>
      </c>
      <c r="AA5" s="201">
        <v>14.6</v>
      </c>
      <c r="AB5" s="201">
        <v>0</v>
      </c>
      <c r="AC5" s="201">
        <v>0</v>
      </c>
      <c r="AD5" s="201">
        <v>0</v>
      </c>
      <c r="AE5" s="201">
        <v>42.55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118.31</v>
      </c>
      <c r="AQ5" s="201">
        <v>38.22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4.7</v>
      </c>
      <c r="BA5" s="201">
        <v>3.21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493.76</v>
      </c>
      <c r="L6" s="201">
        <v>17.45</v>
      </c>
      <c r="M6" s="201">
        <v>63.78</v>
      </c>
      <c r="N6" s="201">
        <v>25.25</v>
      </c>
      <c r="O6" s="201">
        <v>73.94</v>
      </c>
      <c r="P6" s="201">
        <v>26.26</v>
      </c>
      <c r="Q6" s="201">
        <v>9.6199999999999992</v>
      </c>
      <c r="R6" s="201">
        <v>18.86</v>
      </c>
      <c r="S6" s="201">
        <v>11.75</v>
      </c>
      <c r="T6" s="201">
        <v>1.42</v>
      </c>
      <c r="U6" s="201">
        <v>59.56</v>
      </c>
      <c r="V6" s="201">
        <v>8.82</v>
      </c>
      <c r="W6" s="201">
        <v>18.77</v>
      </c>
      <c r="X6" s="201">
        <v>62.79</v>
      </c>
      <c r="Y6" s="201">
        <v>0</v>
      </c>
      <c r="Z6">
        <v>0</v>
      </c>
      <c r="AA6" s="201">
        <v>14.6</v>
      </c>
      <c r="AB6" s="201">
        <v>0</v>
      </c>
      <c r="AC6" s="201">
        <v>0</v>
      </c>
      <c r="AD6" s="201">
        <v>0</v>
      </c>
      <c r="AE6" s="201">
        <v>42.55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118.31</v>
      </c>
      <c r="AQ6" s="201">
        <v>38.22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4.7</v>
      </c>
      <c r="BA6" s="201">
        <v>3.21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438.3</v>
      </c>
      <c r="L7" s="201">
        <v>6.75</v>
      </c>
      <c r="M7" s="201">
        <v>63.78</v>
      </c>
      <c r="N7" s="201">
        <v>25.25</v>
      </c>
      <c r="O7" s="201">
        <v>73.94</v>
      </c>
      <c r="P7" s="201">
        <v>26.26</v>
      </c>
      <c r="Q7" s="201">
        <v>9.6199999999999992</v>
      </c>
      <c r="R7" s="201">
        <v>18.86</v>
      </c>
      <c r="S7" s="201">
        <v>11.75</v>
      </c>
      <c r="T7" s="201">
        <v>1.42</v>
      </c>
      <c r="U7" s="201">
        <v>59.56</v>
      </c>
      <c r="V7" s="201">
        <v>8.82</v>
      </c>
      <c r="W7" s="201">
        <v>18.77</v>
      </c>
      <c r="X7" s="201">
        <v>62.79</v>
      </c>
      <c r="Y7" s="201">
        <v>0</v>
      </c>
      <c r="Z7">
        <v>0</v>
      </c>
      <c r="AA7" s="201">
        <v>14.6</v>
      </c>
      <c r="AB7" s="201">
        <v>0</v>
      </c>
      <c r="AC7" s="201">
        <v>0</v>
      </c>
      <c r="AD7" s="201">
        <v>0</v>
      </c>
      <c r="AE7" s="201">
        <v>43.4</v>
      </c>
      <c r="AF7" s="201">
        <v>0</v>
      </c>
      <c r="AG7" s="201">
        <v>0</v>
      </c>
      <c r="AH7" s="201">
        <v>0</v>
      </c>
      <c r="AI7" s="201">
        <v>75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118.31</v>
      </c>
      <c r="AQ7" s="201">
        <v>38.22</v>
      </c>
      <c r="AR7" s="201">
        <v>0</v>
      </c>
      <c r="AS7" s="201">
        <v>3.86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4.7</v>
      </c>
      <c r="BA7" s="201">
        <v>3.21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385.88</v>
      </c>
      <c r="L8" s="201">
        <v>6.75</v>
      </c>
      <c r="M8" s="201">
        <v>63.78</v>
      </c>
      <c r="N8" s="201">
        <v>25.25</v>
      </c>
      <c r="O8" s="201">
        <v>73.94</v>
      </c>
      <c r="P8" s="201">
        <v>26.26</v>
      </c>
      <c r="Q8" s="201">
        <v>9.6199999999999992</v>
      </c>
      <c r="R8" s="201">
        <v>18.86</v>
      </c>
      <c r="S8" s="201">
        <v>11.75</v>
      </c>
      <c r="T8" s="201">
        <v>1.42</v>
      </c>
      <c r="U8" s="201">
        <v>59.56</v>
      </c>
      <c r="V8" s="201">
        <v>8.82</v>
      </c>
      <c r="W8" s="201">
        <v>18.77</v>
      </c>
      <c r="X8" s="201">
        <v>62.79</v>
      </c>
      <c r="Y8" s="201">
        <v>0</v>
      </c>
      <c r="Z8">
        <v>0</v>
      </c>
      <c r="AA8" s="201">
        <v>14.6</v>
      </c>
      <c r="AB8" s="201">
        <v>0</v>
      </c>
      <c r="AC8" s="201">
        <v>0</v>
      </c>
      <c r="AD8" s="201">
        <v>0</v>
      </c>
      <c r="AE8" s="201">
        <v>43.4</v>
      </c>
      <c r="AF8" s="201">
        <v>0</v>
      </c>
      <c r="AG8" s="201">
        <v>0</v>
      </c>
      <c r="AH8" s="201">
        <v>0</v>
      </c>
      <c r="AI8" s="201">
        <v>75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118.31</v>
      </c>
      <c r="AQ8" s="201">
        <v>38.22</v>
      </c>
      <c r="AR8" s="201">
        <v>0</v>
      </c>
      <c r="AS8" s="201">
        <v>3.86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4.7</v>
      </c>
      <c r="BA8" s="201">
        <v>3.21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337.64</v>
      </c>
      <c r="L9" s="201">
        <v>6.82</v>
      </c>
      <c r="M9" s="201">
        <v>63.78</v>
      </c>
      <c r="N9" s="201">
        <v>25.25</v>
      </c>
      <c r="O9" s="201">
        <v>73.94</v>
      </c>
      <c r="P9" s="201">
        <v>26.26</v>
      </c>
      <c r="Q9" s="201">
        <v>9.6199999999999992</v>
      </c>
      <c r="R9" s="201">
        <v>18.86</v>
      </c>
      <c r="S9" s="201">
        <v>11.75</v>
      </c>
      <c r="T9" s="201">
        <v>1.42</v>
      </c>
      <c r="U9" s="201">
        <v>59.56</v>
      </c>
      <c r="V9" s="201">
        <v>8.82</v>
      </c>
      <c r="W9" s="201">
        <v>18.77</v>
      </c>
      <c r="X9" s="201">
        <v>62.79</v>
      </c>
      <c r="Y9" s="201">
        <v>0</v>
      </c>
      <c r="Z9">
        <v>0</v>
      </c>
      <c r="AA9" s="201">
        <v>14.6</v>
      </c>
      <c r="AB9" s="201">
        <v>0</v>
      </c>
      <c r="AC9" s="201">
        <v>0</v>
      </c>
      <c r="AD9" s="201">
        <v>0</v>
      </c>
      <c r="AE9" s="201">
        <v>43.4</v>
      </c>
      <c r="AF9" s="201">
        <v>0</v>
      </c>
      <c r="AG9" s="201">
        <v>0</v>
      </c>
      <c r="AH9" s="201">
        <v>0</v>
      </c>
      <c r="AI9" s="201">
        <v>77.8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118.31</v>
      </c>
      <c r="AQ9" s="201">
        <v>38.22</v>
      </c>
      <c r="AR9" s="201">
        <v>0</v>
      </c>
      <c r="AS9" s="201">
        <v>3.86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4.7</v>
      </c>
      <c r="BA9" s="201">
        <v>3.21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289.41000000000003</v>
      </c>
      <c r="L10" s="201">
        <v>6.75</v>
      </c>
      <c r="M10" s="201">
        <v>63.78</v>
      </c>
      <c r="N10" s="201">
        <v>25.25</v>
      </c>
      <c r="O10" s="201">
        <v>73.94</v>
      </c>
      <c r="P10" s="201">
        <v>26.26</v>
      </c>
      <c r="Q10" s="201">
        <v>9.6199999999999992</v>
      </c>
      <c r="R10" s="201">
        <v>18.86</v>
      </c>
      <c r="S10" s="201">
        <v>11.75</v>
      </c>
      <c r="T10" s="201">
        <v>1.42</v>
      </c>
      <c r="U10" s="201">
        <v>59.56</v>
      </c>
      <c r="V10" s="201">
        <v>8.82</v>
      </c>
      <c r="W10" s="201">
        <v>18.77</v>
      </c>
      <c r="X10" s="201">
        <v>62.79</v>
      </c>
      <c r="Y10" s="201">
        <v>0</v>
      </c>
      <c r="Z10">
        <v>0</v>
      </c>
      <c r="AA10" s="201">
        <v>14.6</v>
      </c>
      <c r="AB10" s="201">
        <v>0</v>
      </c>
      <c r="AC10" s="201">
        <v>0</v>
      </c>
      <c r="AD10" s="201">
        <v>0</v>
      </c>
      <c r="AE10" s="201">
        <v>43.4</v>
      </c>
      <c r="AF10" s="201">
        <v>0</v>
      </c>
      <c r="AG10" s="201">
        <v>0</v>
      </c>
      <c r="AH10" s="201">
        <v>0</v>
      </c>
      <c r="AI10" s="201">
        <v>77.8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118.31</v>
      </c>
      <c r="AQ10" s="201">
        <v>38.22</v>
      </c>
      <c r="AR10" s="201">
        <v>0</v>
      </c>
      <c r="AS10" s="201">
        <v>3.86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4.7</v>
      </c>
      <c r="BA10" s="201">
        <v>3.21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272.04000000000002</v>
      </c>
      <c r="L11" s="201">
        <v>6.75</v>
      </c>
      <c r="M11" s="201">
        <v>63.78</v>
      </c>
      <c r="N11" s="201">
        <v>25.25</v>
      </c>
      <c r="O11" s="201">
        <v>73.94</v>
      </c>
      <c r="P11" s="201">
        <v>26.26</v>
      </c>
      <c r="Q11" s="201">
        <v>9.6199999999999992</v>
      </c>
      <c r="R11" s="201">
        <v>18.86</v>
      </c>
      <c r="S11" s="201">
        <v>11.75</v>
      </c>
      <c r="T11" s="201">
        <v>1.42</v>
      </c>
      <c r="U11" s="201">
        <v>59.56</v>
      </c>
      <c r="V11" s="201">
        <v>8.82</v>
      </c>
      <c r="W11" s="201">
        <v>18.77</v>
      </c>
      <c r="X11" s="201">
        <v>62.79</v>
      </c>
      <c r="Y11" s="201">
        <v>0</v>
      </c>
      <c r="Z11">
        <v>0</v>
      </c>
      <c r="AA11" s="201">
        <v>14.6</v>
      </c>
      <c r="AB11" s="201">
        <v>0</v>
      </c>
      <c r="AC11" s="201">
        <v>0</v>
      </c>
      <c r="AD11" s="201">
        <v>0</v>
      </c>
      <c r="AE11" s="201">
        <v>43.4</v>
      </c>
      <c r="AF11" s="201">
        <v>0</v>
      </c>
      <c r="AG11" s="201">
        <v>0</v>
      </c>
      <c r="AH11" s="201">
        <v>0</v>
      </c>
      <c r="AI11" s="201">
        <v>82.6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118.31</v>
      </c>
      <c r="AQ11" s="201">
        <v>38.22</v>
      </c>
      <c r="AR11" s="201">
        <v>0</v>
      </c>
      <c r="AS11" s="201">
        <v>3.86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4.7</v>
      </c>
      <c r="BA11" s="201">
        <v>3.21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272.04000000000002</v>
      </c>
      <c r="L12" s="201">
        <v>6.75</v>
      </c>
      <c r="M12" s="201">
        <v>63.78</v>
      </c>
      <c r="N12" s="201">
        <v>25.25</v>
      </c>
      <c r="O12" s="201">
        <v>73.94</v>
      </c>
      <c r="P12" s="201">
        <v>26.26</v>
      </c>
      <c r="Q12" s="201">
        <v>9.6199999999999992</v>
      </c>
      <c r="R12" s="201">
        <v>18.86</v>
      </c>
      <c r="S12" s="201">
        <v>11.75</v>
      </c>
      <c r="T12" s="201">
        <v>1.42</v>
      </c>
      <c r="U12" s="201">
        <v>59.56</v>
      </c>
      <c r="V12" s="201">
        <v>8.82</v>
      </c>
      <c r="W12" s="201">
        <v>18.77</v>
      </c>
      <c r="X12" s="201">
        <v>62.79</v>
      </c>
      <c r="Y12" s="201">
        <v>0</v>
      </c>
      <c r="Z12">
        <v>0</v>
      </c>
      <c r="AA12" s="201">
        <v>14.6</v>
      </c>
      <c r="AB12" s="201">
        <v>0</v>
      </c>
      <c r="AC12" s="201">
        <v>0</v>
      </c>
      <c r="AD12" s="201">
        <v>0</v>
      </c>
      <c r="AE12" s="201">
        <v>43.4</v>
      </c>
      <c r="AF12" s="201">
        <v>0</v>
      </c>
      <c r="AG12" s="201">
        <v>0</v>
      </c>
      <c r="AH12" s="201">
        <v>0</v>
      </c>
      <c r="AI12" s="201">
        <v>82.6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118.31</v>
      </c>
      <c r="AQ12" s="201">
        <v>38.22</v>
      </c>
      <c r="AR12" s="201">
        <v>0</v>
      </c>
      <c r="AS12" s="201">
        <v>3.86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4.7</v>
      </c>
      <c r="BA12" s="201">
        <v>3.21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272.04000000000002</v>
      </c>
      <c r="L13" s="201">
        <v>6.75</v>
      </c>
      <c r="M13" s="201">
        <v>63.78</v>
      </c>
      <c r="N13" s="201">
        <v>25.25</v>
      </c>
      <c r="O13" s="201">
        <v>73.94</v>
      </c>
      <c r="P13" s="201">
        <v>26.26</v>
      </c>
      <c r="Q13" s="201">
        <v>9.6199999999999992</v>
      </c>
      <c r="R13" s="201">
        <v>18.86</v>
      </c>
      <c r="S13" s="201">
        <v>11.75</v>
      </c>
      <c r="T13" s="201">
        <v>1.42</v>
      </c>
      <c r="U13" s="201">
        <v>59.56</v>
      </c>
      <c r="V13" s="201">
        <v>8.82</v>
      </c>
      <c r="W13" s="201">
        <v>18.77</v>
      </c>
      <c r="X13" s="201">
        <v>62.79</v>
      </c>
      <c r="Y13" s="201">
        <v>0</v>
      </c>
      <c r="Z13">
        <v>0</v>
      </c>
      <c r="AA13" s="201">
        <v>14.6</v>
      </c>
      <c r="AB13" s="201">
        <v>0</v>
      </c>
      <c r="AC13" s="201">
        <v>0</v>
      </c>
      <c r="AD13" s="201">
        <v>0</v>
      </c>
      <c r="AE13" s="201">
        <v>43.4</v>
      </c>
      <c r="AF13" s="201">
        <v>0</v>
      </c>
      <c r="AG13" s="201">
        <v>0</v>
      </c>
      <c r="AH13" s="201">
        <v>0</v>
      </c>
      <c r="AI13" s="201">
        <v>82.6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118.31</v>
      </c>
      <c r="AQ13" s="201">
        <v>19.3</v>
      </c>
      <c r="AR13" s="201">
        <v>0</v>
      </c>
      <c r="AS13" s="201">
        <v>3.86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4.7</v>
      </c>
      <c r="BA13" s="201">
        <v>3.21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272.04000000000002</v>
      </c>
      <c r="L14" s="201">
        <v>6.75</v>
      </c>
      <c r="M14" s="201">
        <v>63.78</v>
      </c>
      <c r="N14" s="201">
        <v>25.25</v>
      </c>
      <c r="O14" s="201">
        <v>73.94</v>
      </c>
      <c r="P14" s="201">
        <v>26.26</v>
      </c>
      <c r="Q14" s="201">
        <v>9.6199999999999992</v>
      </c>
      <c r="R14" s="201">
        <v>18.86</v>
      </c>
      <c r="S14" s="201">
        <v>11.75</v>
      </c>
      <c r="T14" s="201">
        <v>1.42</v>
      </c>
      <c r="U14" s="201">
        <v>59.56</v>
      </c>
      <c r="V14" s="201">
        <v>8.82</v>
      </c>
      <c r="W14" s="201">
        <v>18.77</v>
      </c>
      <c r="X14" s="201">
        <v>62.79</v>
      </c>
      <c r="Y14" s="201">
        <v>0</v>
      </c>
      <c r="Z14">
        <v>0</v>
      </c>
      <c r="AA14" s="201">
        <v>14.6</v>
      </c>
      <c r="AB14" s="201">
        <v>0</v>
      </c>
      <c r="AC14" s="201">
        <v>0</v>
      </c>
      <c r="AD14" s="201">
        <v>0</v>
      </c>
      <c r="AE14" s="201">
        <v>43.4</v>
      </c>
      <c r="AF14" s="201">
        <v>0</v>
      </c>
      <c r="AG14" s="201">
        <v>0</v>
      </c>
      <c r="AH14" s="201">
        <v>0</v>
      </c>
      <c r="AI14" s="201">
        <v>82.6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118.31</v>
      </c>
      <c r="AQ14" s="201">
        <v>19.3</v>
      </c>
      <c r="AR14" s="201">
        <v>0</v>
      </c>
      <c r="AS14" s="201">
        <v>3.86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4.7</v>
      </c>
      <c r="BA14" s="201">
        <v>3.21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272.04000000000002</v>
      </c>
      <c r="L15" s="201">
        <v>6.75</v>
      </c>
      <c r="M15" s="201">
        <v>63.77</v>
      </c>
      <c r="N15" s="201">
        <v>25.25</v>
      </c>
      <c r="O15" s="201">
        <v>73.95</v>
      </c>
      <c r="P15" s="201">
        <v>26.26</v>
      </c>
      <c r="Q15" s="201">
        <v>5.79</v>
      </c>
      <c r="R15" s="201">
        <v>11.22</v>
      </c>
      <c r="S15" s="201">
        <v>7.4</v>
      </c>
      <c r="T15" s="201">
        <v>0.97</v>
      </c>
      <c r="U15" s="201">
        <v>59.56</v>
      </c>
      <c r="V15" s="201">
        <v>8.82</v>
      </c>
      <c r="W15" s="201">
        <v>18.77</v>
      </c>
      <c r="X15" s="201">
        <v>62.79</v>
      </c>
      <c r="Y15" s="201">
        <v>0</v>
      </c>
      <c r="Z15">
        <v>0</v>
      </c>
      <c r="AA15" s="201">
        <v>14.02</v>
      </c>
      <c r="AB15" s="201">
        <v>0</v>
      </c>
      <c r="AC15" s="201">
        <v>0</v>
      </c>
      <c r="AD15" s="201">
        <v>0</v>
      </c>
      <c r="AE15" s="201">
        <v>43.4</v>
      </c>
      <c r="AF15" s="201">
        <v>0</v>
      </c>
      <c r="AG15" s="201">
        <v>0</v>
      </c>
      <c r="AH15" s="201">
        <v>0</v>
      </c>
      <c r="AI15" s="201">
        <v>83.76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118.31</v>
      </c>
      <c r="AQ15" s="201">
        <v>19.3</v>
      </c>
      <c r="AR15" s="201">
        <v>0</v>
      </c>
      <c r="AS15" s="201">
        <v>3.86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4.7</v>
      </c>
      <c r="BA15" s="201">
        <v>3.21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272.04000000000002</v>
      </c>
      <c r="L16" s="201">
        <v>6.75</v>
      </c>
      <c r="M16" s="201">
        <v>63.77</v>
      </c>
      <c r="N16" s="201">
        <v>25.25</v>
      </c>
      <c r="O16" s="201">
        <v>73.95</v>
      </c>
      <c r="P16" s="201">
        <v>26.26</v>
      </c>
      <c r="Q16" s="201">
        <v>5.79</v>
      </c>
      <c r="R16" s="201">
        <v>10.61</v>
      </c>
      <c r="S16" s="201">
        <v>6.75</v>
      </c>
      <c r="T16" s="201">
        <v>0.81</v>
      </c>
      <c r="U16" s="201">
        <v>59.56</v>
      </c>
      <c r="V16" s="201">
        <v>8.82</v>
      </c>
      <c r="W16" s="201">
        <v>18.77</v>
      </c>
      <c r="X16" s="201">
        <v>62.79</v>
      </c>
      <c r="Y16" s="201">
        <v>0</v>
      </c>
      <c r="Z16">
        <v>0</v>
      </c>
      <c r="AA16" s="201">
        <v>14.02</v>
      </c>
      <c r="AB16" s="201">
        <v>0</v>
      </c>
      <c r="AC16" s="201">
        <v>0</v>
      </c>
      <c r="AD16" s="201">
        <v>0</v>
      </c>
      <c r="AE16" s="201">
        <v>43.4</v>
      </c>
      <c r="AF16" s="201">
        <v>0</v>
      </c>
      <c r="AG16" s="201">
        <v>0</v>
      </c>
      <c r="AH16" s="201">
        <v>0</v>
      </c>
      <c r="AI16" s="201">
        <v>83.76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118.31</v>
      </c>
      <c r="AQ16" s="201">
        <v>19.3</v>
      </c>
      <c r="AR16" s="201">
        <v>0</v>
      </c>
      <c r="AS16" s="201">
        <v>3.86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4.7</v>
      </c>
      <c r="BA16" s="201">
        <v>3.21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273.49</v>
      </c>
      <c r="L17" s="201">
        <v>7</v>
      </c>
      <c r="M17" s="201">
        <v>63.77</v>
      </c>
      <c r="N17" s="201">
        <v>25.25</v>
      </c>
      <c r="O17" s="201">
        <v>73.95</v>
      </c>
      <c r="P17" s="201">
        <v>26.26</v>
      </c>
      <c r="Q17" s="201">
        <v>5.79</v>
      </c>
      <c r="R17" s="201">
        <v>10.61</v>
      </c>
      <c r="S17" s="201">
        <v>6.75</v>
      </c>
      <c r="T17" s="201">
        <v>0.81</v>
      </c>
      <c r="U17" s="201">
        <v>59.56</v>
      </c>
      <c r="V17" s="201">
        <v>4.82</v>
      </c>
      <c r="W17" s="201">
        <v>18.77</v>
      </c>
      <c r="X17" s="201">
        <v>62.82</v>
      </c>
      <c r="Y17" s="201">
        <v>0</v>
      </c>
      <c r="Z17">
        <v>0</v>
      </c>
      <c r="AA17" s="201">
        <v>14.02</v>
      </c>
      <c r="AB17" s="201">
        <v>0</v>
      </c>
      <c r="AC17" s="201">
        <v>0</v>
      </c>
      <c r="AD17" s="201">
        <v>0</v>
      </c>
      <c r="AE17" s="201">
        <v>43.4</v>
      </c>
      <c r="AF17" s="201">
        <v>0</v>
      </c>
      <c r="AG17" s="201">
        <v>0</v>
      </c>
      <c r="AH17" s="201">
        <v>0</v>
      </c>
      <c r="AI17" s="201">
        <v>83.76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57.88</v>
      </c>
      <c r="AQ17" s="201">
        <v>19.3</v>
      </c>
      <c r="AR17" s="201">
        <v>0</v>
      </c>
      <c r="AS17" s="201">
        <v>2.41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4.7</v>
      </c>
      <c r="BA17" s="201">
        <v>3.21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273.49</v>
      </c>
      <c r="L18" s="201">
        <v>7</v>
      </c>
      <c r="M18" s="201">
        <v>63.77</v>
      </c>
      <c r="N18" s="201">
        <v>25.25</v>
      </c>
      <c r="O18" s="201">
        <v>73.95</v>
      </c>
      <c r="P18" s="201">
        <v>26.26</v>
      </c>
      <c r="Q18" s="201">
        <v>5.79</v>
      </c>
      <c r="R18" s="201">
        <v>10.85</v>
      </c>
      <c r="S18" s="201">
        <v>6.75</v>
      </c>
      <c r="T18" s="201">
        <v>0.81</v>
      </c>
      <c r="U18" s="201">
        <v>59.56</v>
      </c>
      <c r="V18" s="201">
        <v>5</v>
      </c>
      <c r="W18" s="201">
        <v>18.77</v>
      </c>
      <c r="X18" s="201">
        <v>62.83</v>
      </c>
      <c r="Y18" s="201">
        <v>0</v>
      </c>
      <c r="Z18">
        <v>0</v>
      </c>
      <c r="AA18" s="201">
        <v>14.02</v>
      </c>
      <c r="AB18" s="201">
        <v>0</v>
      </c>
      <c r="AC18" s="201">
        <v>0</v>
      </c>
      <c r="AD18" s="201">
        <v>0</v>
      </c>
      <c r="AE18" s="201">
        <v>43.4</v>
      </c>
      <c r="AF18" s="201">
        <v>0</v>
      </c>
      <c r="AG18" s="201">
        <v>0</v>
      </c>
      <c r="AH18" s="201">
        <v>0</v>
      </c>
      <c r="AI18" s="201">
        <v>83.76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57.88</v>
      </c>
      <c r="AQ18" s="201">
        <v>25.29</v>
      </c>
      <c r="AR18" s="201">
        <v>0</v>
      </c>
      <c r="AS18" s="201">
        <v>2.41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4.7</v>
      </c>
      <c r="BA18" s="201">
        <v>3.21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273.49</v>
      </c>
      <c r="L19" s="201">
        <v>7</v>
      </c>
      <c r="M19" s="201">
        <v>63.77</v>
      </c>
      <c r="N19" s="201">
        <v>25.25</v>
      </c>
      <c r="O19" s="201">
        <v>73.95</v>
      </c>
      <c r="P19" s="201">
        <v>26.26</v>
      </c>
      <c r="Q19" s="201">
        <v>5.79</v>
      </c>
      <c r="R19" s="201">
        <v>10.85</v>
      </c>
      <c r="S19" s="201">
        <v>6.75</v>
      </c>
      <c r="T19" s="201">
        <v>0.81</v>
      </c>
      <c r="U19" s="201">
        <v>59.56</v>
      </c>
      <c r="V19" s="201">
        <v>4.82</v>
      </c>
      <c r="W19" s="201">
        <v>18.77</v>
      </c>
      <c r="X19" s="201">
        <v>62.83</v>
      </c>
      <c r="Y19" s="201">
        <v>0</v>
      </c>
      <c r="Z19">
        <v>0</v>
      </c>
      <c r="AA19" s="201">
        <v>14.02</v>
      </c>
      <c r="AB19" s="201">
        <v>0</v>
      </c>
      <c r="AC19" s="201">
        <v>0</v>
      </c>
      <c r="AD19" s="201">
        <v>0</v>
      </c>
      <c r="AE19" s="201">
        <v>43.4</v>
      </c>
      <c r="AF19" s="201">
        <v>0</v>
      </c>
      <c r="AG19" s="201">
        <v>0</v>
      </c>
      <c r="AH19" s="201">
        <v>0</v>
      </c>
      <c r="AI19" s="201">
        <v>83.76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57.88</v>
      </c>
      <c r="AQ19" s="201">
        <v>25.29</v>
      </c>
      <c r="AR19" s="201">
        <v>0</v>
      </c>
      <c r="AS19" s="201">
        <v>2.41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4.7</v>
      </c>
      <c r="BA19" s="201">
        <v>3.21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273.49</v>
      </c>
      <c r="L20" s="201">
        <v>7</v>
      </c>
      <c r="M20" s="201">
        <v>63.77</v>
      </c>
      <c r="N20" s="201">
        <v>25.25</v>
      </c>
      <c r="O20" s="201">
        <v>73.95</v>
      </c>
      <c r="P20" s="201">
        <v>26.26</v>
      </c>
      <c r="Q20" s="201">
        <v>5.79</v>
      </c>
      <c r="R20" s="201">
        <v>10.85</v>
      </c>
      <c r="S20" s="201">
        <v>6.75</v>
      </c>
      <c r="T20" s="201">
        <v>0.81</v>
      </c>
      <c r="U20" s="201">
        <v>59.56</v>
      </c>
      <c r="V20" s="201">
        <v>5</v>
      </c>
      <c r="W20" s="201">
        <v>18.77</v>
      </c>
      <c r="X20" s="201">
        <v>62.83</v>
      </c>
      <c r="Y20" s="201">
        <v>0</v>
      </c>
      <c r="Z20">
        <v>0</v>
      </c>
      <c r="AA20" s="201">
        <v>14.02</v>
      </c>
      <c r="AB20" s="201">
        <v>0</v>
      </c>
      <c r="AC20" s="201">
        <v>0</v>
      </c>
      <c r="AD20" s="201">
        <v>0</v>
      </c>
      <c r="AE20" s="201">
        <v>43.4</v>
      </c>
      <c r="AF20" s="201">
        <v>0</v>
      </c>
      <c r="AG20" s="201">
        <v>0</v>
      </c>
      <c r="AH20" s="201">
        <v>0</v>
      </c>
      <c r="AI20" s="201">
        <v>83.76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57.88</v>
      </c>
      <c r="AQ20" s="201">
        <v>25.29</v>
      </c>
      <c r="AR20" s="201">
        <v>0</v>
      </c>
      <c r="AS20" s="201">
        <v>2.41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4.7</v>
      </c>
      <c r="BA20" s="201">
        <v>3.21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273.49</v>
      </c>
      <c r="L21" s="201">
        <v>7</v>
      </c>
      <c r="M21" s="201">
        <v>63.77</v>
      </c>
      <c r="N21" s="201">
        <v>25.25</v>
      </c>
      <c r="O21" s="201">
        <v>73.95</v>
      </c>
      <c r="P21" s="201">
        <v>26.26</v>
      </c>
      <c r="Q21" s="201">
        <v>5.79</v>
      </c>
      <c r="R21" s="201">
        <v>10.85</v>
      </c>
      <c r="S21" s="201">
        <v>6.75</v>
      </c>
      <c r="T21" s="201">
        <v>0.81</v>
      </c>
      <c r="U21" s="201">
        <v>59.56</v>
      </c>
      <c r="V21" s="201">
        <v>5</v>
      </c>
      <c r="W21" s="201">
        <v>10.61</v>
      </c>
      <c r="X21" s="201">
        <v>33.76</v>
      </c>
      <c r="Y21" s="201">
        <v>0</v>
      </c>
      <c r="Z21">
        <v>0</v>
      </c>
      <c r="AA21" s="201">
        <v>14.02</v>
      </c>
      <c r="AB21" s="201">
        <v>0</v>
      </c>
      <c r="AC21" s="201">
        <v>0</v>
      </c>
      <c r="AD21" s="201">
        <v>0</v>
      </c>
      <c r="AE21" s="201">
        <v>42.55</v>
      </c>
      <c r="AF21" s="201">
        <v>0</v>
      </c>
      <c r="AG21" s="201">
        <v>0</v>
      </c>
      <c r="AH21" s="201">
        <v>0</v>
      </c>
      <c r="AI21" s="201">
        <v>81.96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57.88</v>
      </c>
      <c r="AQ21" s="201">
        <v>25.29</v>
      </c>
      <c r="AR21" s="201">
        <v>0</v>
      </c>
      <c r="AS21" s="201">
        <v>2.41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4.7</v>
      </c>
      <c r="BA21" s="201">
        <v>3.21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273.49</v>
      </c>
      <c r="L22" s="201">
        <v>7</v>
      </c>
      <c r="M22" s="201">
        <v>63.77</v>
      </c>
      <c r="N22" s="201">
        <v>25.25</v>
      </c>
      <c r="O22" s="201">
        <v>73.95</v>
      </c>
      <c r="P22" s="201">
        <v>26.26</v>
      </c>
      <c r="Q22" s="201">
        <v>5.79</v>
      </c>
      <c r="R22" s="201">
        <v>10.85</v>
      </c>
      <c r="S22" s="201">
        <v>6.75</v>
      </c>
      <c r="T22" s="201">
        <v>0.81</v>
      </c>
      <c r="U22" s="201">
        <v>59.56</v>
      </c>
      <c r="V22" s="201">
        <v>5</v>
      </c>
      <c r="W22" s="201">
        <v>10.61</v>
      </c>
      <c r="X22" s="201">
        <v>33.76</v>
      </c>
      <c r="Y22" s="201">
        <v>0</v>
      </c>
      <c r="Z22">
        <v>0</v>
      </c>
      <c r="AA22" s="201">
        <v>14.02</v>
      </c>
      <c r="AB22" s="201">
        <v>0</v>
      </c>
      <c r="AC22" s="201">
        <v>0</v>
      </c>
      <c r="AD22" s="201">
        <v>0</v>
      </c>
      <c r="AE22" s="201">
        <v>42.55</v>
      </c>
      <c r="AF22" s="201">
        <v>0</v>
      </c>
      <c r="AG22" s="201">
        <v>0</v>
      </c>
      <c r="AH22" s="201">
        <v>0</v>
      </c>
      <c r="AI22" s="201">
        <v>81.96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57.88</v>
      </c>
      <c r="AQ22" s="201">
        <v>25.29</v>
      </c>
      <c r="AR22" s="201">
        <v>0</v>
      </c>
      <c r="AS22" s="201">
        <v>2.41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4.7</v>
      </c>
      <c r="BA22" s="201">
        <v>3.21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273.49</v>
      </c>
      <c r="L23" s="201">
        <v>7</v>
      </c>
      <c r="M23" s="201">
        <v>34.729999999999997</v>
      </c>
      <c r="N23" s="201">
        <v>14.47</v>
      </c>
      <c r="O23" s="201">
        <v>39.56</v>
      </c>
      <c r="P23" s="201">
        <v>26.26</v>
      </c>
      <c r="Q23" s="201">
        <v>5.79</v>
      </c>
      <c r="R23" s="201">
        <v>10.85</v>
      </c>
      <c r="S23" s="201">
        <v>6.75</v>
      </c>
      <c r="T23" s="201">
        <v>0.81</v>
      </c>
      <c r="U23" s="201">
        <v>59.56</v>
      </c>
      <c r="V23" s="201">
        <v>5</v>
      </c>
      <c r="W23" s="201">
        <v>10.62</v>
      </c>
      <c r="X23" s="201">
        <v>33.99</v>
      </c>
      <c r="Y23" s="201">
        <v>0</v>
      </c>
      <c r="Z23">
        <v>0</v>
      </c>
      <c r="AA23" s="201">
        <v>14.02</v>
      </c>
      <c r="AB23" s="201">
        <v>0</v>
      </c>
      <c r="AC23" s="201">
        <v>0</v>
      </c>
      <c r="AD23" s="201">
        <v>0</v>
      </c>
      <c r="AE23" s="201">
        <v>42.55</v>
      </c>
      <c r="AF23" s="201">
        <v>0</v>
      </c>
      <c r="AG23" s="201">
        <v>0</v>
      </c>
      <c r="AH23" s="201">
        <v>0</v>
      </c>
      <c r="AI23" s="201">
        <v>81.96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57.88</v>
      </c>
      <c r="AQ23" s="201">
        <v>25.29</v>
      </c>
      <c r="AR23" s="201">
        <v>0</v>
      </c>
      <c r="AS23" s="201">
        <v>2.41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4.7</v>
      </c>
      <c r="BA23" s="201">
        <v>3.21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273.49</v>
      </c>
      <c r="L24" s="201">
        <v>7</v>
      </c>
      <c r="M24" s="201">
        <v>34.729999999999997</v>
      </c>
      <c r="N24" s="201">
        <v>14.47</v>
      </c>
      <c r="O24" s="201">
        <v>39.56</v>
      </c>
      <c r="P24" s="201">
        <v>26.26</v>
      </c>
      <c r="Q24" s="201">
        <v>5.79</v>
      </c>
      <c r="R24" s="201">
        <v>10.85</v>
      </c>
      <c r="S24" s="201">
        <v>6.75</v>
      </c>
      <c r="T24" s="201">
        <v>0.81</v>
      </c>
      <c r="U24" s="201">
        <v>59.56</v>
      </c>
      <c r="V24" s="201">
        <v>5</v>
      </c>
      <c r="W24" s="201">
        <v>10.62</v>
      </c>
      <c r="X24" s="201">
        <v>33.99</v>
      </c>
      <c r="Y24" s="201">
        <v>0</v>
      </c>
      <c r="Z24">
        <v>0</v>
      </c>
      <c r="AA24" s="201">
        <v>14.02</v>
      </c>
      <c r="AB24" s="201">
        <v>0</v>
      </c>
      <c r="AC24" s="201">
        <v>0</v>
      </c>
      <c r="AD24" s="201">
        <v>0</v>
      </c>
      <c r="AE24" s="201">
        <v>42.55</v>
      </c>
      <c r="AF24" s="201">
        <v>0</v>
      </c>
      <c r="AG24" s="201">
        <v>0</v>
      </c>
      <c r="AH24" s="201">
        <v>0</v>
      </c>
      <c r="AI24" s="201">
        <v>81.96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57.88</v>
      </c>
      <c r="AQ24" s="201">
        <v>25.29</v>
      </c>
      <c r="AR24" s="201">
        <v>0</v>
      </c>
      <c r="AS24" s="201">
        <v>2.41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4.7</v>
      </c>
      <c r="BA24" s="201">
        <v>3.21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273.49</v>
      </c>
      <c r="L25" s="201">
        <v>7</v>
      </c>
      <c r="M25" s="201">
        <v>34.729999999999997</v>
      </c>
      <c r="N25" s="201">
        <v>14.47</v>
      </c>
      <c r="O25" s="201">
        <v>39.56</v>
      </c>
      <c r="P25" s="201">
        <v>26.26</v>
      </c>
      <c r="Q25" s="201">
        <v>5.79</v>
      </c>
      <c r="R25" s="201">
        <v>10.85</v>
      </c>
      <c r="S25" s="201">
        <v>6.75</v>
      </c>
      <c r="T25" s="201">
        <v>0.81</v>
      </c>
      <c r="U25" s="201">
        <v>59.56</v>
      </c>
      <c r="V25" s="201">
        <v>5</v>
      </c>
      <c r="W25" s="201">
        <v>10.62</v>
      </c>
      <c r="X25" s="201">
        <v>33.99</v>
      </c>
      <c r="Y25" s="201">
        <v>0</v>
      </c>
      <c r="Z25">
        <v>0</v>
      </c>
      <c r="AA25" s="201">
        <v>14.02</v>
      </c>
      <c r="AB25" s="201">
        <v>0</v>
      </c>
      <c r="AC25" s="201">
        <v>0</v>
      </c>
      <c r="AD25" s="201">
        <v>0</v>
      </c>
      <c r="AE25" s="201">
        <v>42.55</v>
      </c>
      <c r="AF25" s="201">
        <v>0</v>
      </c>
      <c r="AG25" s="201">
        <v>0</v>
      </c>
      <c r="AH25" s="201">
        <v>0</v>
      </c>
      <c r="AI25" s="201">
        <v>81.96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57.88</v>
      </c>
      <c r="AQ25" s="201">
        <v>25.29</v>
      </c>
      <c r="AR25" s="201">
        <v>0</v>
      </c>
      <c r="AS25" s="201">
        <v>2.41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4.7</v>
      </c>
      <c r="BA25" s="201">
        <v>3.21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273.49</v>
      </c>
      <c r="L26" s="201">
        <v>7</v>
      </c>
      <c r="M26" s="201">
        <v>34.729999999999997</v>
      </c>
      <c r="N26" s="201">
        <v>14.47</v>
      </c>
      <c r="O26" s="201">
        <v>39.56</v>
      </c>
      <c r="P26" s="201">
        <v>26.26</v>
      </c>
      <c r="Q26" s="201">
        <v>5.79</v>
      </c>
      <c r="R26" s="201">
        <v>10.85</v>
      </c>
      <c r="S26" s="201">
        <v>6.75</v>
      </c>
      <c r="T26" s="201">
        <v>0.81</v>
      </c>
      <c r="U26" s="201">
        <v>59.56</v>
      </c>
      <c r="V26" s="201">
        <v>5</v>
      </c>
      <c r="W26" s="201">
        <v>10.62</v>
      </c>
      <c r="X26" s="201">
        <v>33.99</v>
      </c>
      <c r="Y26" s="201">
        <v>0</v>
      </c>
      <c r="Z26">
        <v>0</v>
      </c>
      <c r="AA26" s="201">
        <v>14.02</v>
      </c>
      <c r="AB26" s="201">
        <v>0</v>
      </c>
      <c r="AC26" s="201">
        <v>0</v>
      </c>
      <c r="AD26" s="201">
        <v>0</v>
      </c>
      <c r="AE26" s="201">
        <v>42.55</v>
      </c>
      <c r="AF26" s="201">
        <v>0</v>
      </c>
      <c r="AG26" s="201">
        <v>0</v>
      </c>
      <c r="AH26" s="201">
        <v>0</v>
      </c>
      <c r="AI26" s="201">
        <v>81.96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57.88</v>
      </c>
      <c r="AQ26" s="201">
        <v>25.29</v>
      </c>
      <c r="AR26" s="201">
        <v>0</v>
      </c>
      <c r="AS26" s="201">
        <v>2.41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4.7</v>
      </c>
      <c r="BA26" s="201">
        <v>3.21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273.49</v>
      </c>
      <c r="L27" s="201">
        <v>7</v>
      </c>
      <c r="M27" s="201">
        <v>63.79</v>
      </c>
      <c r="N27" s="201">
        <v>25.27</v>
      </c>
      <c r="O27" s="201">
        <v>73.95</v>
      </c>
      <c r="P27" s="201">
        <v>26.26</v>
      </c>
      <c r="Q27" s="201">
        <v>5.79</v>
      </c>
      <c r="R27" s="201">
        <v>10.61</v>
      </c>
      <c r="S27" s="201">
        <v>6.28</v>
      </c>
      <c r="T27" s="201">
        <v>0.81</v>
      </c>
      <c r="U27" s="201">
        <v>59.56</v>
      </c>
      <c r="V27" s="201">
        <v>4.82</v>
      </c>
      <c r="W27" s="201">
        <v>10.61</v>
      </c>
      <c r="X27" s="201">
        <v>33.770000000000003</v>
      </c>
      <c r="Y27" s="201">
        <v>0</v>
      </c>
      <c r="Z27">
        <v>0</v>
      </c>
      <c r="AA27" s="201">
        <v>14.02</v>
      </c>
      <c r="AB27" s="201">
        <v>0</v>
      </c>
      <c r="AC27" s="201">
        <v>0</v>
      </c>
      <c r="AD27" s="201">
        <v>0</v>
      </c>
      <c r="AE27" s="201">
        <v>42.55</v>
      </c>
      <c r="AF27" s="201">
        <v>0</v>
      </c>
      <c r="AG27" s="201">
        <v>0</v>
      </c>
      <c r="AH27" s="201">
        <v>0</v>
      </c>
      <c r="AI27" s="201">
        <v>81.96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57.88</v>
      </c>
      <c r="AQ27" s="201">
        <v>19.3</v>
      </c>
      <c r="AR27" s="201">
        <v>8.0299999999999994</v>
      </c>
      <c r="AS27" s="201">
        <v>2.41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4.7</v>
      </c>
      <c r="BA27" s="201">
        <v>3.21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273.49</v>
      </c>
      <c r="L28" s="201">
        <v>7</v>
      </c>
      <c r="M28" s="201">
        <v>63.79</v>
      </c>
      <c r="N28" s="201">
        <v>25.27</v>
      </c>
      <c r="O28" s="201">
        <v>73.95</v>
      </c>
      <c r="P28" s="201">
        <v>26.26</v>
      </c>
      <c r="Q28" s="201">
        <v>5.79</v>
      </c>
      <c r="R28" s="201">
        <v>10.61</v>
      </c>
      <c r="S28" s="201">
        <v>6.75</v>
      </c>
      <c r="T28" s="201">
        <v>0.81</v>
      </c>
      <c r="U28" s="201">
        <v>59.56</v>
      </c>
      <c r="V28" s="201">
        <v>4.82</v>
      </c>
      <c r="W28" s="201">
        <v>10.61</v>
      </c>
      <c r="X28" s="201">
        <v>33.770000000000003</v>
      </c>
      <c r="Y28" s="201">
        <v>0</v>
      </c>
      <c r="Z28">
        <v>0</v>
      </c>
      <c r="AA28" s="201">
        <v>14.02</v>
      </c>
      <c r="AB28" s="201">
        <v>0</v>
      </c>
      <c r="AC28" s="201">
        <v>0</v>
      </c>
      <c r="AD28" s="201">
        <v>0</v>
      </c>
      <c r="AE28" s="201">
        <v>42.55</v>
      </c>
      <c r="AF28" s="201">
        <v>0</v>
      </c>
      <c r="AG28" s="201">
        <v>0</v>
      </c>
      <c r="AH28" s="201">
        <v>0</v>
      </c>
      <c r="AI28" s="201">
        <v>81.96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57.88</v>
      </c>
      <c r="AQ28" s="201">
        <v>19.3</v>
      </c>
      <c r="AR28" s="201">
        <v>14.67</v>
      </c>
      <c r="AS28" s="201">
        <v>2.41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4.7</v>
      </c>
      <c r="BA28" s="201">
        <v>3.21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273.49</v>
      </c>
      <c r="L29" s="201">
        <v>7</v>
      </c>
      <c r="M29" s="201">
        <v>63.79</v>
      </c>
      <c r="N29" s="201">
        <v>25.27</v>
      </c>
      <c r="O29" s="201">
        <v>73.95</v>
      </c>
      <c r="P29" s="201">
        <v>26.26</v>
      </c>
      <c r="Q29" s="201">
        <v>5.79</v>
      </c>
      <c r="R29" s="201">
        <v>10.61</v>
      </c>
      <c r="S29" s="201">
        <v>6.75</v>
      </c>
      <c r="T29" s="201">
        <v>0.81</v>
      </c>
      <c r="U29" s="201">
        <v>59.56</v>
      </c>
      <c r="V29" s="201">
        <v>4.82</v>
      </c>
      <c r="W29" s="201">
        <v>10.61</v>
      </c>
      <c r="X29" s="201">
        <v>33.770000000000003</v>
      </c>
      <c r="Y29" s="201">
        <v>0</v>
      </c>
      <c r="Z29">
        <v>0</v>
      </c>
      <c r="AA29" s="201">
        <v>14.02</v>
      </c>
      <c r="AB29" s="201">
        <v>0</v>
      </c>
      <c r="AC29" s="201">
        <v>0</v>
      </c>
      <c r="AD29" s="201">
        <v>0</v>
      </c>
      <c r="AE29" s="201">
        <v>42.55</v>
      </c>
      <c r="AF29" s="201">
        <v>0</v>
      </c>
      <c r="AG29" s="201">
        <v>0</v>
      </c>
      <c r="AH29" s="201">
        <v>0</v>
      </c>
      <c r="AI29" s="201">
        <v>81.96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58.31</v>
      </c>
      <c r="AQ29" s="201">
        <v>19.3</v>
      </c>
      <c r="AR29" s="201">
        <v>21.92</v>
      </c>
      <c r="AS29" s="201">
        <v>2.41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4.7</v>
      </c>
      <c r="BA29" s="201">
        <v>3.21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273.49</v>
      </c>
      <c r="L30" s="201">
        <v>7</v>
      </c>
      <c r="M30" s="201">
        <v>63.79</v>
      </c>
      <c r="N30" s="201">
        <v>25.27</v>
      </c>
      <c r="O30" s="201">
        <v>73.95</v>
      </c>
      <c r="P30" s="201">
        <v>26.26</v>
      </c>
      <c r="Q30" s="201">
        <v>5.79</v>
      </c>
      <c r="R30" s="201">
        <v>10.61</v>
      </c>
      <c r="S30" s="201">
        <v>6.75</v>
      </c>
      <c r="T30" s="201">
        <v>0.81</v>
      </c>
      <c r="U30" s="201">
        <v>59.56</v>
      </c>
      <c r="V30" s="201">
        <v>4.82</v>
      </c>
      <c r="W30" s="201">
        <v>10.61</v>
      </c>
      <c r="X30" s="201">
        <v>33.770000000000003</v>
      </c>
      <c r="Y30" s="201">
        <v>0</v>
      </c>
      <c r="Z30">
        <v>0</v>
      </c>
      <c r="AA30" s="201">
        <v>14.02</v>
      </c>
      <c r="AB30" s="201">
        <v>0</v>
      </c>
      <c r="AC30" s="201">
        <v>0</v>
      </c>
      <c r="AD30" s="201">
        <v>0</v>
      </c>
      <c r="AE30" s="201">
        <v>42.55</v>
      </c>
      <c r="AF30" s="201">
        <v>0</v>
      </c>
      <c r="AG30" s="201">
        <v>0</v>
      </c>
      <c r="AH30" s="201">
        <v>0</v>
      </c>
      <c r="AI30" s="201">
        <v>81.96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58.31</v>
      </c>
      <c r="AQ30" s="201">
        <v>19.3</v>
      </c>
      <c r="AR30" s="201">
        <v>33.46</v>
      </c>
      <c r="AS30" s="201">
        <v>2.41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4.7</v>
      </c>
      <c r="BA30" s="201">
        <v>3.21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273.49</v>
      </c>
      <c r="L31" s="201">
        <v>7</v>
      </c>
      <c r="M31" s="201">
        <v>63.79</v>
      </c>
      <c r="N31" s="201">
        <v>25.27</v>
      </c>
      <c r="O31" s="201">
        <v>73.95</v>
      </c>
      <c r="P31" s="201">
        <v>26.26</v>
      </c>
      <c r="Q31" s="201">
        <v>5.79</v>
      </c>
      <c r="R31" s="201">
        <v>10.85</v>
      </c>
      <c r="S31" s="201">
        <v>6.75</v>
      </c>
      <c r="T31" s="201">
        <v>0.81</v>
      </c>
      <c r="U31" s="201">
        <v>59.56</v>
      </c>
      <c r="V31" s="201">
        <v>4.82</v>
      </c>
      <c r="W31" s="201">
        <v>10.61</v>
      </c>
      <c r="X31" s="201">
        <v>33.770000000000003</v>
      </c>
      <c r="Y31" s="201">
        <v>0</v>
      </c>
      <c r="Z31">
        <v>0</v>
      </c>
      <c r="AA31" s="201">
        <v>14.02</v>
      </c>
      <c r="AB31" s="201">
        <v>0</v>
      </c>
      <c r="AC31" s="201">
        <v>0</v>
      </c>
      <c r="AD31" s="201">
        <v>0</v>
      </c>
      <c r="AE31" s="201">
        <v>42.55</v>
      </c>
      <c r="AF31" s="201">
        <v>0</v>
      </c>
      <c r="AG31" s="201">
        <v>0</v>
      </c>
      <c r="AH31" s="201">
        <v>0</v>
      </c>
      <c r="AI31" s="201">
        <v>81.96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57.88</v>
      </c>
      <c r="AQ31" s="201">
        <v>25.29</v>
      </c>
      <c r="AR31" s="201">
        <v>40.950000000000003</v>
      </c>
      <c r="AS31" s="201">
        <v>2.41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4.7</v>
      </c>
      <c r="BA31" s="201">
        <v>3.21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273.49</v>
      </c>
      <c r="L32" s="201">
        <v>7</v>
      </c>
      <c r="M32" s="201">
        <v>63.79</v>
      </c>
      <c r="N32" s="201">
        <v>25.27</v>
      </c>
      <c r="O32" s="201">
        <v>73.95</v>
      </c>
      <c r="P32" s="201">
        <v>26.26</v>
      </c>
      <c r="Q32" s="201">
        <v>5.79</v>
      </c>
      <c r="R32" s="201">
        <v>10.85</v>
      </c>
      <c r="S32" s="201">
        <v>6.75</v>
      </c>
      <c r="T32" s="201">
        <v>0.81</v>
      </c>
      <c r="U32" s="201">
        <v>59.56</v>
      </c>
      <c r="V32" s="201">
        <v>4.82</v>
      </c>
      <c r="W32" s="201">
        <v>10.61</v>
      </c>
      <c r="X32" s="201">
        <v>33.770000000000003</v>
      </c>
      <c r="Y32" s="201">
        <v>0</v>
      </c>
      <c r="Z32">
        <v>0</v>
      </c>
      <c r="AA32" s="201">
        <v>14.02</v>
      </c>
      <c r="AB32" s="201">
        <v>0</v>
      </c>
      <c r="AC32" s="201">
        <v>0</v>
      </c>
      <c r="AD32" s="201">
        <v>0</v>
      </c>
      <c r="AE32" s="201">
        <v>42.55</v>
      </c>
      <c r="AF32" s="201">
        <v>0</v>
      </c>
      <c r="AG32" s="201">
        <v>0</v>
      </c>
      <c r="AH32" s="201">
        <v>0</v>
      </c>
      <c r="AI32" s="201">
        <v>81.96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57.88</v>
      </c>
      <c r="AQ32" s="201">
        <v>25.29</v>
      </c>
      <c r="AR32" s="201">
        <v>44.5</v>
      </c>
      <c r="AS32" s="201">
        <v>2.41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4.7</v>
      </c>
      <c r="BA32" s="201">
        <v>3.21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273.49</v>
      </c>
      <c r="L33" s="201">
        <v>7</v>
      </c>
      <c r="M33" s="201">
        <v>63.79</v>
      </c>
      <c r="N33" s="201">
        <v>25.27</v>
      </c>
      <c r="O33" s="201">
        <v>73.95</v>
      </c>
      <c r="P33" s="201">
        <v>26.26</v>
      </c>
      <c r="Q33" s="201">
        <v>5.79</v>
      </c>
      <c r="R33" s="201">
        <v>10.85</v>
      </c>
      <c r="S33" s="201">
        <v>6.75</v>
      </c>
      <c r="T33" s="201">
        <v>0.81</v>
      </c>
      <c r="U33" s="201">
        <v>59.56</v>
      </c>
      <c r="V33" s="201">
        <v>4.82</v>
      </c>
      <c r="W33" s="201">
        <v>10.61</v>
      </c>
      <c r="X33" s="201">
        <v>33.770000000000003</v>
      </c>
      <c r="Y33" s="201">
        <v>0</v>
      </c>
      <c r="Z33">
        <v>0</v>
      </c>
      <c r="AA33" s="201">
        <v>14.02</v>
      </c>
      <c r="AB33" s="201">
        <v>0</v>
      </c>
      <c r="AC33" s="201">
        <v>0</v>
      </c>
      <c r="AD33" s="201">
        <v>0</v>
      </c>
      <c r="AE33" s="201">
        <v>42.55</v>
      </c>
      <c r="AF33" s="201">
        <v>0</v>
      </c>
      <c r="AG33" s="201">
        <v>0</v>
      </c>
      <c r="AH33" s="201">
        <v>0</v>
      </c>
      <c r="AI33" s="201">
        <v>81.96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57.88</v>
      </c>
      <c r="AQ33" s="201">
        <v>25.29</v>
      </c>
      <c r="AR33" s="201">
        <v>45.5</v>
      </c>
      <c r="AS33" s="201">
        <v>2.41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4.7</v>
      </c>
      <c r="BA33" s="201">
        <v>3.21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273.49</v>
      </c>
      <c r="L34" s="201">
        <v>7</v>
      </c>
      <c r="M34" s="201">
        <v>63.79</v>
      </c>
      <c r="N34" s="201">
        <v>25.27</v>
      </c>
      <c r="O34" s="201">
        <v>73.95</v>
      </c>
      <c r="P34" s="201">
        <v>26.26</v>
      </c>
      <c r="Q34" s="201">
        <v>5.79</v>
      </c>
      <c r="R34" s="201">
        <v>10.85</v>
      </c>
      <c r="S34" s="201">
        <v>6.75</v>
      </c>
      <c r="T34" s="201">
        <v>0.81</v>
      </c>
      <c r="U34" s="201">
        <v>59.56</v>
      </c>
      <c r="V34" s="201">
        <v>4.82</v>
      </c>
      <c r="W34" s="201">
        <v>10.61</v>
      </c>
      <c r="X34" s="201">
        <v>33.770000000000003</v>
      </c>
      <c r="Y34" s="201">
        <v>0</v>
      </c>
      <c r="Z34">
        <v>0</v>
      </c>
      <c r="AA34" s="201">
        <v>14.02</v>
      </c>
      <c r="AB34" s="201">
        <v>0</v>
      </c>
      <c r="AC34" s="201">
        <v>0</v>
      </c>
      <c r="AD34" s="201">
        <v>0</v>
      </c>
      <c r="AE34" s="201">
        <v>42.55</v>
      </c>
      <c r="AF34" s="201">
        <v>0</v>
      </c>
      <c r="AG34" s="201">
        <v>0</v>
      </c>
      <c r="AH34" s="201">
        <v>0</v>
      </c>
      <c r="AI34" s="201">
        <v>81.96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57.88</v>
      </c>
      <c r="AQ34" s="201">
        <v>25.29</v>
      </c>
      <c r="AR34" s="201">
        <v>46.5</v>
      </c>
      <c r="AS34" s="201">
        <v>2.41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4.7</v>
      </c>
      <c r="BA34" s="201">
        <v>3.21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273.49</v>
      </c>
      <c r="L35" s="201">
        <v>7</v>
      </c>
      <c r="M35" s="201">
        <v>63.79</v>
      </c>
      <c r="N35" s="201">
        <v>25.27</v>
      </c>
      <c r="O35" s="201">
        <v>73.95</v>
      </c>
      <c r="P35" s="201">
        <v>26.26</v>
      </c>
      <c r="Q35" s="201">
        <v>5.79</v>
      </c>
      <c r="R35" s="201">
        <v>10.85</v>
      </c>
      <c r="S35" s="201">
        <v>6.75</v>
      </c>
      <c r="T35" s="201">
        <v>0.81</v>
      </c>
      <c r="U35" s="201">
        <v>59.9</v>
      </c>
      <c r="V35" s="201">
        <v>4.82</v>
      </c>
      <c r="W35" s="201">
        <v>10.61</v>
      </c>
      <c r="X35" s="201">
        <v>62.83</v>
      </c>
      <c r="Y35" s="201">
        <v>0</v>
      </c>
      <c r="Z35">
        <v>0</v>
      </c>
      <c r="AA35" s="201">
        <v>14.02</v>
      </c>
      <c r="AB35" s="201">
        <v>0</v>
      </c>
      <c r="AC35" s="201">
        <v>0</v>
      </c>
      <c r="AD35" s="201">
        <v>0</v>
      </c>
      <c r="AE35" s="201">
        <v>42.55</v>
      </c>
      <c r="AF35" s="201">
        <v>0</v>
      </c>
      <c r="AG35" s="201">
        <v>0</v>
      </c>
      <c r="AH35" s="201">
        <v>0</v>
      </c>
      <c r="AI35" s="201">
        <v>81.96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57.88</v>
      </c>
      <c r="AQ35" s="201">
        <v>25.29</v>
      </c>
      <c r="AR35" s="201">
        <v>46.5</v>
      </c>
      <c r="AS35" s="201">
        <v>2.41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4.7</v>
      </c>
      <c r="BA35" s="201">
        <v>3.21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273.49</v>
      </c>
      <c r="L36" s="201">
        <v>7</v>
      </c>
      <c r="M36" s="201">
        <v>63.79</v>
      </c>
      <c r="N36" s="201">
        <v>25.27</v>
      </c>
      <c r="O36" s="201">
        <v>73.95</v>
      </c>
      <c r="P36" s="201">
        <v>26.26</v>
      </c>
      <c r="Q36" s="201">
        <v>5.79</v>
      </c>
      <c r="R36" s="201">
        <v>10.85</v>
      </c>
      <c r="S36" s="201">
        <v>6.75</v>
      </c>
      <c r="T36" s="201">
        <v>0.81</v>
      </c>
      <c r="U36" s="201">
        <v>59.92</v>
      </c>
      <c r="V36" s="201">
        <v>4.82</v>
      </c>
      <c r="W36" s="201">
        <v>10.61</v>
      </c>
      <c r="X36" s="201">
        <v>62.83</v>
      </c>
      <c r="Y36" s="201">
        <v>0</v>
      </c>
      <c r="Z36">
        <v>0</v>
      </c>
      <c r="AA36" s="201">
        <v>14.02</v>
      </c>
      <c r="AB36" s="201">
        <v>0</v>
      </c>
      <c r="AC36" s="201">
        <v>0</v>
      </c>
      <c r="AD36" s="201">
        <v>0</v>
      </c>
      <c r="AE36" s="201">
        <v>42.55</v>
      </c>
      <c r="AF36" s="201">
        <v>0</v>
      </c>
      <c r="AG36" s="201">
        <v>0</v>
      </c>
      <c r="AH36" s="201">
        <v>0</v>
      </c>
      <c r="AI36" s="201">
        <v>81.96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57.88</v>
      </c>
      <c r="AQ36" s="201">
        <v>25.29</v>
      </c>
      <c r="AR36" s="201">
        <v>47</v>
      </c>
      <c r="AS36" s="201">
        <v>2.41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4.7</v>
      </c>
      <c r="BA36" s="201">
        <v>3.21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273.49</v>
      </c>
      <c r="L37" s="201">
        <v>7</v>
      </c>
      <c r="M37" s="201">
        <v>63.79</v>
      </c>
      <c r="N37" s="201">
        <v>25.27</v>
      </c>
      <c r="O37" s="201">
        <v>73.95</v>
      </c>
      <c r="P37" s="201">
        <v>26.26</v>
      </c>
      <c r="Q37" s="201">
        <v>5.79</v>
      </c>
      <c r="R37" s="201">
        <v>10.85</v>
      </c>
      <c r="S37" s="201">
        <v>6.75</v>
      </c>
      <c r="T37" s="201">
        <v>0.81</v>
      </c>
      <c r="U37" s="201">
        <v>59.92</v>
      </c>
      <c r="V37" s="201">
        <v>4.82</v>
      </c>
      <c r="W37" s="201">
        <v>10.61</v>
      </c>
      <c r="X37" s="201">
        <v>62.83</v>
      </c>
      <c r="Y37" s="201">
        <v>0</v>
      </c>
      <c r="Z37">
        <v>0</v>
      </c>
      <c r="AA37" s="201">
        <v>14.02</v>
      </c>
      <c r="AB37" s="201">
        <v>0</v>
      </c>
      <c r="AC37" s="201">
        <v>0</v>
      </c>
      <c r="AD37" s="201">
        <v>0</v>
      </c>
      <c r="AE37" s="201">
        <v>42.55</v>
      </c>
      <c r="AF37" s="201">
        <v>0</v>
      </c>
      <c r="AG37" s="201">
        <v>0</v>
      </c>
      <c r="AH37" s="201">
        <v>0</v>
      </c>
      <c r="AI37" s="201">
        <v>83.76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57.88</v>
      </c>
      <c r="AQ37" s="201">
        <v>25.29</v>
      </c>
      <c r="AR37" s="201">
        <v>47.5</v>
      </c>
      <c r="AS37" s="201">
        <v>2.41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4.7</v>
      </c>
      <c r="BA37" s="201">
        <v>3.21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273.49</v>
      </c>
      <c r="L38" s="201">
        <v>7</v>
      </c>
      <c r="M38" s="201">
        <v>63.79</v>
      </c>
      <c r="N38" s="201">
        <v>25.27</v>
      </c>
      <c r="O38" s="201">
        <v>73.95</v>
      </c>
      <c r="P38" s="201">
        <v>26.26</v>
      </c>
      <c r="Q38" s="201">
        <v>5.79</v>
      </c>
      <c r="R38" s="201">
        <v>10.85</v>
      </c>
      <c r="S38" s="201">
        <v>6.75</v>
      </c>
      <c r="T38" s="201">
        <v>0.81</v>
      </c>
      <c r="U38" s="201">
        <v>59.92</v>
      </c>
      <c r="V38" s="201">
        <v>4.82</v>
      </c>
      <c r="W38" s="201">
        <v>10.61</v>
      </c>
      <c r="X38" s="201">
        <v>62.83</v>
      </c>
      <c r="Y38" s="201">
        <v>0</v>
      </c>
      <c r="Z38">
        <v>0</v>
      </c>
      <c r="AA38" s="201">
        <v>14.02</v>
      </c>
      <c r="AB38" s="201">
        <v>0</v>
      </c>
      <c r="AC38" s="201">
        <v>0</v>
      </c>
      <c r="AD38" s="201">
        <v>0</v>
      </c>
      <c r="AE38" s="201">
        <v>42.55</v>
      </c>
      <c r="AF38" s="201">
        <v>0</v>
      </c>
      <c r="AG38" s="201">
        <v>0</v>
      </c>
      <c r="AH38" s="201">
        <v>0</v>
      </c>
      <c r="AI38" s="201">
        <v>83.76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57.88</v>
      </c>
      <c r="AQ38" s="201">
        <v>25.29</v>
      </c>
      <c r="AR38" s="201">
        <v>47.5</v>
      </c>
      <c r="AS38" s="201">
        <v>2.41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4.7</v>
      </c>
      <c r="BA38" s="201">
        <v>3.21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273.49</v>
      </c>
      <c r="L39" s="201">
        <v>7</v>
      </c>
      <c r="M39" s="201">
        <v>33.770000000000003</v>
      </c>
      <c r="N39" s="201">
        <v>25.27</v>
      </c>
      <c r="O39" s="201">
        <v>73.95</v>
      </c>
      <c r="P39" s="201">
        <v>26.26</v>
      </c>
      <c r="Q39" s="201">
        <v>5.79</v>
      </c>
      <c r="R39" s="201">
        <v>10.85</v>
      </c>
      <c r="S39" s="201">
        <v>6.75</v>
      </c>
      <c r="T39" s="201">
        <v>0.81</v>
      </c>
      <c r="U39" s="201">
        <v>59.92</v>
      </c>
      <c r="V39" s="201">
        <v>4.82</v>
      </c>
      <c r="W39" s="201">
        <v>10.61</v>
      </c>
      <c r="X39" s="201">
        <v>33.76</v>
      </c>
      <c r="Y39" s="201">
        <v>0</v>
      </c>
      <c r="Z39">
        <v>0</v>
      </c>
      <c r="AA39" s="201">
        <v>14.02</v>
      </c>
      <c r="AB39" s="201">
        <v>0</v>
      </c>
      <c r="AC39" s="201">
        <v>0</v>
      </c>
      <c r="AD39" s="201">
        <v>0</v>
      </c>
      <c r="AE39" s="201">
        <v>42.55</v>
      </c>
      <c r="AF39" s="201">
        <v>0</v>
      </c>
      <c r="AG39" s="201">
        <v>0</v>
      </c>
      <c r="AH39" s="201">
        <v>0</v>
      </c>
      <c r="AI39" s="201">
        <v>83.76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57.88</v>
      </c>
      <c r="AQ39" s="201">
        <v>25.29</v>
      </c>
      <c r="AR39" s="201">
        <v>47.5</v>
      </c>
      <c r="AS39" s="201">
        <v>2.41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4.7</v>
      </c>
      <c r="BA39" s="201">
        <v>3.21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273.49</v>
      </c>
      <c r="L40" s="201">
        <v>7</v>
      </c>
      <c r="M40" s="201">
        <v>33.770000000000003</v>
      </c>
      <c r="N40" s="201">
        <v>25.27</v>
      </c>
      <c r="O40" s="201">
        <v>73.95</v>
      </c>
      <c r="P40" s="201">
        <v>26.26</v>
      </c>
      <c r="Q40" s="201">
        <v>5.79</v>
      </c>
      <c r="R40" s="201">
        <v>10.85</v>
      </c>
      <c r="S40" s="201">
        <v>6.75</v>
      </c>
      <c r="T40" s="201">
        <v>0.81</v>
      </c>
      <c r="U40" s="201">
        <v>59.92</v>
      </c>
      <c r="V40" s="201">
        <v>4.82</v>
      </c>
      <c r="W40" s="201">
        <v>10.61</v>
      </c>
      <c r="X40" s="201">
        <v>33.76</v>
      </c>
      <c r="Y40" s="201">
        <v>0</v>
      </c>
      <c r="Z40">
        <v>0</v>
      </c>
      <c r="AA40" s="201">
        <v>14.02</v>
      </c>
      <c r="AB40" s="201">
        <v>0</v>
      </c>
      <c r="AC40" s="201">
        <v>0</v>
      </c>
      <c r="AD40" s="201">
        <v>0</v>
      </c>
      <c r="AE40" s="201">
        <v>42.55</v>
      </c>
      <c r="AF40" s="201">
        <v>0</v>
      </c>
      <c r="AG40" s="201">
        <v>0</v>
      </c>
      <c r="AH40" s="201">
        <v>0</v>
      </c>
      <c r="AI40" s="201">
        <v>83.76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57.88</v>
      </c>
      <c r="AQ40" s="201">
        <v>25.29</v>
      </c>
      <c r="AR40" s="201">
        <v>47.5</v>
      </c>
      <c r="AS40" s="201">
        <v>2.41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4.7</v>
      </c>
      <c r="BA40" s="201">
        <v>3.21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273.49</v>
      </c>
      <c r="L41" s="201">
        <v>7</v>
      </c>
      <c r="M41" s="201">
        <v>33.770000000000003</v>
      </c>
      <c r="N41" s="201">
        <v>25.27</v>
      </c>
      <c r="O41" s="201">
        <v>73.95</v>
      </c>
      <c r="P41" s="201">
        <v>26.26</v>
      </c>
      <c r="Q41" s="201">
        <v>5.79</v>
      </c>
      <c r="R41" s="201">
        <v>10.85</v>
      </c>
      <c r="S41" s="201">
        <v>6.75</v>
      </c>
      <c r="T41" s="201">
        <v>0.81</v>
      </c>
      <c r="U41" s="201">
        <v>59.92</v>
      </c>
      <c r="V41" s="201">
        <v>4.82</v>
      </c>
      <c r="W41" s="201">
        <v>10.61</v>
      </c>
      <c r="X41" s="201">
        <v>33.76</v>
      </c>
      <c r="Y41" s="201">
        <v>0</v>
      </c>
      <c r="Z41">
        <v>0</v>
      </c>
      <c r="AA41" s="201">
        <v>14.02</v>
      </c>
      <c r="AB41" s="201">
        <v>0</v>
      </c>
      <c r="AC41" s="201">
        <v>0</v>
      </c>
      <c r="AD41" s="201">
        <v>0</v>
      </c>
      <c r="AE41" s="201">
        <v>42.55</v>
      </c>
      <c r="AF41" s="201">
        <v>0</v>
      </c>
      <c r="AG41" s="201">
        <v>0</v>
      </c>
      <c r="AH41" s="201">
        <v>0</v>
      </c>
      <c r="AI41" s="201">
        <v>83.76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57.88</v>
      </c>
      <c r="AQ41" s="201">
        <v>25.29</v>
      </c>
      <c r="AR41" s="201">
        <v>47.5</v>
      </c>
      <c r="AS41" s="201">
        <v>2.41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4.7</v>
      </c>
      <c r="BA41" s="201">
        <v>3.21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273.49</v>
      </c>
      <c r="L42" s="201">
        <v>7</v>
      </c>
      <c r="M42" s="201">
        <v>33.770000000000003</v>
      </c>
      <c r="N42" s="201">
        <v>25.27</v>
      </c>
      <c r="O42" s="201">
        <v>73.95</v>
      </c>
      <c r="P42" s="201">
        <v>26.26</v>
      </c>
      <c r="Q42" s="201">
        <v>5.79</v>
      </c>
      <c r="R42" s="201">
        <v>10.85</v>
      </c>
      <c r="S42" s="201">
        <v>6.75</v>
      </c>
      <c r="T42" s="201">
        <v>0.81</v>
      </c>
      <c r="U42" s="201">
        <v>59.92</v>
      </c>
      <c r="V42" s="201">
        <v>4.82</v>
      </c>
      <c r="W42" s="201">
        <v>10.61</v>
      </c>
      <c r="X42" s="201">
        <v>33.76</v>
      </c>
      <c r="Y42" s="201">
        <v>0</v>
      </c>
      <c r="Z42">
        <v>0</v>
      </c>
      <c r="AA42" s="201">
        <v>14.02</v>
      </c>
      <c r="AB42" s="201">
        <v>0</v>
      </c>
      <c r="AC42" s="201">
        <v>0</v>
      </c>
      <c r="AD42" s="201">
        <v>0</v>
      </c>
      <c r="AE42" s="201">
        <v>42.55</v>
      </c>
      <c r="AF42" s="201">
        <v>0</v>
      </c>
      <c r="AG42" s="201">
        <v>0</v>
      </c>
      <c r="AH42" s="201">
        <v>0</v>
      </c>
      <c r="AI42" s="201">
        <v>83.76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57.88</v>
      </c>
      <c r="AQ42" s="201">
        <v>25.29</v>
      </c>
      <c r="AR42" s="201">
        <v>47.5</v>
      </c>
      <c r="AS42" s="201">
        <v>2.41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4.7</v>
      </c>
      <c r="BA42" s="201">
        <v>3.21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273.49</v>
      </c>
      <c r="L43" s="201">
        <v>7</v>
      </c>
      <c r="M43" s="201">
        <v>33.770000000000003</v>
      </c>
      <c r="N43" s="201">
        <v>11.8</v>
      </c>
      <c r="O43" s="201">
        <v>39.56</v>
      </c>
      <c r="P43" s="201">
        <v>16.399999999999999</v>
      </c>
      <c r="Q43" s="201">
        <v>5.79</v>
      </c>
      <c r="R43" s="201">
        <v>10.85</v>
      </c>
      <c r="S43" s="201">
        <v>6.75</v>
      </c>
      <c r="T43" s="201">
        <v>0.81</v>
      </c>
      <c r="U43" s="201">
        <v>59.92</v>
      </c>
      <c r="V43" s="201">
        <v>4.82</v>
      </c>
      <c r="W43" s="201">
        <v>10.61</v>
      </c>
      <c r="X43" s="201">
        <v>33.76</v>
      </c>
      <c r="Y43" s="201">
        <v>0</v>
      </c>
      <c r="Z43">
        <v>0</v>
      </c>
      <c r="AA43" s="201">
        <v>14.02</v>
      </c>
      <c r="AB43" s="201">
        <v>0</v>
      </c>
      <c r="AC43" s="201">
        <v>0</v>
      </c>
      <c r="AD43" s="201">
        <v>0</v>
      </c>
      <c r="AE43" s="201">
        <v>42.55</v>
      </c>
      <c r="AF43" s="201">
        <v>0</v>
      </c>
      <c r="AG43" s="201">
        <v>0</v>
      </c>
      <c r="AH43" s="201">
        <v>0</v>
      </c>
      <c r="AI43" s="201">
        <v>83.76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57.88</v>
      </c>
      <c r="AQ43" s="201">
        <v>25.29</v>
      </c>
      <c r="AR43" s="201">
        <v>47.5</v>
      </c>
      <c r="AS43" s="201">
        <v>2.41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4.7</v>
      </c>
      <c r="BA43" s="201">
        <v>3.21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273.49</v>
      </c>
      <c r="L44" s="201">
        <v>7</v>
      </c>
      <c r="M44" s="201">
        <v>33.770000000000003</v>
      </c>
      <c r="N44" s="201">
        <v>11.12</v>
      </c>
      <c r="O44" s="201">
        <v>39.56</v>
      </c>
      <c r="P44" s="201">
        <v>16.399999999999999</v>
      </c>
      <c r="Q44" s="201">
        <v>5.79</v>
      </c>
      <c r="R44" s="201">
        <v>10.85</v>
      </c>
      <c r="S44" s="201">
        <v>6.75</v>
      </c>
      <c r="T44" s="201">
        <v>0.81</v>
      </c>
      <c r="U44" s="201">
        <v>59.92</v>
      </c>
      <c r="V44" s="201">
        <v>4.82</v>
      </c>
      <c r="W44" s="201">
        <v>10.61</v>
      </c>
      <c r="X44" s="201">
        <v>33.76</v>
      </c>
      <c r="Y44" s="201">
        <v>0</v>
      </c>
      <c r="Z44">
        <v>0</v>
      </c>
      <c r="AA44" s="201">
        <v>14.02</v>
      </c>
      <c r="AB44" s="201">
        <v>0</v>
      </c>
      <c r="AC44" s="201">
        <v>0</v>
      </c>
      <c r="AD44" s="201">
        <v>0</v>
      </c>
      <c r="AE44" s="201">
        <v>42.55</v>
      </c>
      <c r="AF44" s="201">
        <v>0</v>
      </c>
      <c r="AG44" s="201">
        <v>0</v>
      </c>
      <c r="AH44" s="201">
        <v>0</v>
      </c>
      <c r="AI44" s="201">
        <v>83.76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57.88</v>
      </c>
      <c r="AQ44" s="201">
        <v>25.29</v>
      </c>
      <c r="AR44" s="201">
        <v>47.5</v>
      </c>
      <c r="AS44" s="201">
        <v>2.41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4.7</v>
      </c>
      <c r="BA44" s="201">
        <v>3.21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273.49</v>
      </c>
      <c r="L45" s="201">
        <v>7</v>
      </c>
      <c r="M45" s="201">
        <v>33.770000000000003</v>
      </c>
      <c r="N45" s="201">
        <v>29.9</v>
      </c>
      <c r="O45" s="201">
        <v>39.56</v>
      </c>
      <c r="P45" s="201">
        <v>26.26</v>
      </c>
      <c r="Q45" s="201">
        <v>5.79</v>
      </c>
      <c r="R45" s="201">
        <v>11</v>
      </c>
      <c r="S45" s="201">
        <v>6.75</v>
      </c>
      <c r="T45" s="201">
        <v>0.81</v>
      </c>
      <c r="U45" s="201">
        <v>59.92</v>
      </c>
      <c r="V45" s="201">
        <v>4.82</v>
      </c>
      <c r="W45" s="201">
        <v>10.61</v>
      </c>
      <c r="X45" s="201">
        <v>33.76</v>
      </c>
      <c r="Y45" s="201">
        <v>0</v>
      </c>
      <c r="Z45">
        <v>0</v>
      </c>
      <c r="AA45" s="201">
        <v>14.02</v>
      </c>
      <c r="AB45" s="201">
        <v>0</v>
      </c>
      <c r="AC45" s="201">
        <v>0</v>
      </c>
      <c r="AD45" s="201">
        <v>0</v>
      </c>
      <c r="AE45" s="201">
        <v>42.55</v>
      </c>
      <c r="AF45" s="201">
        <v>0</v>
      </c>
      <c r="AG45" s="201">
        <v>0</v>
      </c>
      <c r="AH45" s="201">
        <v>0</v>
      </c>
      <c r="AI45" s="201">
        <v>83.76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57.88</v>
      </c>
      <c r="AQ45" s="201">
        <v>25.29</v>
      </c>
      <c r="AR45" s="201">
        <v>47.5</v>
      </c>
      <c r="AS45" s="201">
        <v>2.41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4.7</v>
      </c>
      <c r="BA45" s="201">
        <v>3.21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273.49</v>
      </c>
      <c r="L46" s="201">
        <v>7</v>
      </c>
      <c r="M46" s="201">
        <v>33.770000000000003</v>
      </c>
      <c r="N46" s="201">
        <v>29.91</v>
      </c>
      <c r="O46" s="201">
        <v>39.56</v>
      </c>
      <c r="P46" s="201">
        <v>26.26</v>
      </c>
      <c r="Q46" s="201">
        <v>5.79</v>
      </c>
      <c r="R46" s="201">
        <v>11</v>
      </c>
      <c r="S46" s="201">
        <v>6.75</v>
      </c>
      <c r="T46" s="201">
        <v>0.81</v>
      </c>
      <c r="U46" s="201">
        <v>59.92</v>
      </c>
      <c r="V46" s="201">
        <v>4.82</v>
      </c>
      <c r="W46" s="201">
        <v>10.61</v>
      </c>
      <c r="X46" s="201">
        <v>33.76</v>
      </c>
      <c r="Y46" s="201">
        <v>0</v>
      </c>
      <c r="Z46">
        <v>0</v>
      </c>
      <c r="AA46" s="201">
        <v>14.02</v>
      </c>
      <c r="AB46" s="201">
        <v>0</v>
      </c>
      <c r="AC46" s="201">
        <v>0</v>
      </c>
      <c r="AD46" s="201">
        <v>0</v>
      </c>
      <c r="AE46" s="201">
        <v>42.55</v>
      </c>
      <c r="AF46" s="201">
        <v>0</v>
      </c>
      <c r="AG46" s="201">
        <v>0</v>
      </c>
      <c r="AH46" s="201">
        <v>0</v>
      </c>
      <c r="AI46" s="201">
        <v>83.76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57.88</v>
      </c>
      <c r="AQ46" s="201">
        <v>25.29</v>
      </c>
      <c r="AR46" s="201">
        <v>47.5</v>
      </c>
      <c r="AS46" s="201">
        <v>2.41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4.7</v>
      </c>
      <c r="BA46" s="201">
        <v>3.21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273.49</v>
      </c>
      <c r="L47" s="201">
        <v>7</v>
      </c>
      <c r="M47" s="201">
        <v>63.79</v>
      </c>
      <c r="N47" s="201">
        <v>42.1</v>
      </c>
      <c r="O47" s="201">
        <v>73.95</v>
      </c>
      <c r="P47" s="201">
        <v>26.26</v>
      </c>
      <c r="Q47" s="201">
        <v>5.79</v>
      </c>
      <c r="R47" s="201">
        <v>11</v>
      </c>
      <c r="S47" s="201">
        <v>6.75</v>
      </c>
      <c r="T47" s="201">
        <v>0.81</v>
      </c>
      <c r="U47" s="201">
        <v>59.92</v>
      </c>
      <c r="V47" s="201">
        <v>4.82</v>
      </c>
      <c r="W47" s="201">
        <v>10.61</v>
      </c>
      <c r="X47" s="201">
        <v>33.76</v>
      </c>
      <c r="Y47" s="201">
        <v>0</v>
      </c>
      <c r="Z47">
        <v>0</v>
      </c>
      <c r="AA47" s="201">
        <v>14.02</v>
      </c>
      <c r="AB47" s="201">
        <v>0</v>
      </c>
      <c r="AC47" s="201">
        <v>0</v>
      </c>
      <c r="AD47" s="201">
        <v>0</v>
      </c>
      <c r="AE47" s="201">
        <v>42</v>
      </c>
      <c r="AF47" s="201">
        <v>0</v>
      </c>
      <c r="AG47" s="201">
        <v>0</v>
      </c>
      <c r="AH47" s="201">
        <v>0</v>
      </c>
      <c r="AI47" s="201">
        <v>83.76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57.88</v>
      </c>
      <c r="AQ47" s="201">
        <v>25.29</v>
      </c>
      <c r="AR47" s="201">
        <v>47.5</v>
      </c>
      <c r="AS47" s="201">
        <v>2.41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4.7</v>
      </c>
      <c r="BA47" s="201">
        <v>3.21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273.49</v>
      </c>
      <c r="L48" s="201">
        <v>7</v>
      </c>
      <c r="M48" s="201">
        <v>63.86</v>
      </c>
      <c r="N48" s="201">
        <v>42.1</v>
      </c>
      <c r="O48" s="201">
        <v>73.95</v>
      </c>
      <c r="P48" s="201">
        <v>26.26</v>
      </c>
      <c r="Q48" s="201">
        <v>5.79</v>
      </c>
      <c r="R48" s="201">
        <v>11</v>
      </c>
      <c r="S48" s="201">
        <v>6.75</v>
      </c>
      <c r="T48" s="201">
        <v>0.81</v>
      </c>
      <c r="U48" s="201">
        <v>59.92</v>
      </c>
      <c r="V48" s="201">
        <v>4.82</v>
      </c>
      <c r="W48" s="201">
        <v>10.61</v>
      </c>
      <c r="X48" s="201">
        <v>33.76</v>
      </c>
      <c r="Y48" s="201">
        <v>0</v>
      </c>
      <c r="Z48">
        <v>0</v>
      </c>
      <c r="AA48" s="201">
        <v>14.02</v>
      </c>
      <c r="AB48" s="201">
        <v>0</v>
      </c>
      <c r="AC48" s="201">
        <v>0</v>
      </c>
      <c r="AD48" s="201">
        <v>0</v>
      </c>
      <c r="AE48" s="201">
        <v>42</v>
      </c>
      <c r="AF48" s="201">
        <v>0</v>
      </c>
      <c r="AG48" s="201">
        <v>0</v>
      </c>
      <c r="AH48" s="201">
        <v>0</v>
      </c>
      <c r="AI48" s="201">
        <v>83.76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57.88</v>
      </c>
      <c r="AQ48" s="201">
        <v>25.29</v>
      </c>
      <c r="AR48" s="201">
        <v>47.5</v>
      </c>
      <c r="AS48" s="201">
        <v>2.41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4.7</v>
      </c>
      <c r="BA48" s="201">
        <v>3.21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273.49</v>
      </c>
      <c r="L49" s="201">
        <v>7</v>
      </c>
      <c r="M49" s="201">
        <v>63.86</v>
      </c>
      <c r="N49" s="201">
        <v>44.91</v>
      </c>
      <c r="O49" s="201">
        <v>73.95</v>
      </c>
      <c r="P49" s="201">
        <v>26.26</v>
      </c>
      <c r="Q49" s="201">
        <v>5.79</v>
      </c>
      <c r="R49" s="201">
        <v>11</v>
      </c>
      <c r="S49" s="201">
        <v>6.75</v>
      </c>
      <c r="T49" s="201">
        <v>0.81</v>
      </c>
      <c r="U49" s="201">
        <v>59.92</v>
      </c>
      <c r="V49" s="201">
        <v>5</v>
      </c>
      <c r="W49" s="201">
        <v>10.61</v>
      </c>
      <c r="X49" s="201">
        <v>33.76</v>
      </c>
      <c r="Y49" s="201">
        <v>0</v>
      </c>
      <c r="Z49">
        <v>0</v>
      </c>
      <c r="AA49" s="201">
        <v>14.02</v>
      </c>
      <c r="AB49" s="201">
        <v>0</v>
      </c>
      <c r="AC49" s="201">
        <v>0</v>
      </c>
      <c r="AD49" s="201">
        <v>0</v>
      </c>
      <c r="AE49" s="201">
        <v>42</v>
      </c>
      <c r="AF49" s="201">
        <v>0</v>
      </c>
      <c r="AG49" s="201">
        <v>0</v>
      </c>
      <c r="AH49" s="201">
        <v>0</v>
      </c>
      <c r="AI49" s="201">
        <v>83.76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57.88</v>
      </c>
      <c r="AQ49" s="201">
        <v>25.29</v>
      </c>
      <c r="AR49" s="201">
        <v>47.5</v>
      </c>
      <c r="AS49" s="201">
        <v>2.41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4.7</v>
      </c>
      <c r="BA49" s="201">
        <v>3.21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273.49</v>
      </c>
      <c r="L50" s="201">
        <v>7</v>
      </c>
      <c r="M50" s="201">
        <v>63.86</v>
      </c>
      <c r="N50" s="201">
        <v>47.72</v>
      </c>
      <c r="O50" s="201">
        <v>73.95</v>
      </c>
      <c r="P50" s="201">
        <v>26.26</v>
      </c>
      <c r="Q50" s="201">
        <v>5.79</v>
      </c>
      <c r="R50" s="201">
        <v>11</v>
      </c>
      <c r="S50" s="201">
        <v>6.75</v>
      </c>
      <c r="T50" s="201">
        <v>0.81</v>
      </c>
      <c r="U50" s="201">
        <v>59.92</v>
      </c>
      <c r="V50" s="201">
        <v>5</v>
      </c>
      <c r="W50" s="201">
        <v>10.61</v>
      </c>
      <c r="X50" s="201">
        <v>33.770000000000003</v>
      </c>
      <c r="Y50" s="201">
        <v>0</v>
      </c>
      <c r="Z50">
        <v>0</v>
      </c>
      <c r="AA50" s="201">
        <v>14.02</v>
      </c>
      <c r="AB50" s="201">
        <v>0</v>
      </c>
      <c r="AC50" s="201">
        <v>0</v>
      </c>
      <c r="AD50" s="201">
        <v>0</v>
      </c>
      <c r="AE50" s="201">
        <v>42</v>
      </c>
      <c r="AF50" s="201">
        <v>0</v>
      </c>
      <c r="AG50" s="201">
        <v>0</v>
      </c>
      <c r="AH50" s="201">
        <v>0</v>
      </c>
      <c r="AI50" s="201">
        <v>83.76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57.88</v>
      </c>
      <c r="AQ50" s="201">
        <v>25.29</v>
      </c>
      <c r="AR50" s="201">
        <v>47.5</v>
      </c>
      <c r="AS50" s="201">
        <v>2.41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4.7</v>
      </c>
      <c r="BA50" s="201">
        <v>3.21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273.49</v>
      </c>
      <c r="L51" s="201">
        <v>7</v>
      </c>
      <c r="M51" s="201">
        <v>42.91</v>
      </c>
      <c r="N51" s="201">
        <v>50.52</v>
      </c>
      <c r="O51" s="201">
        <v>73.95</v>
      </c>
      <c r="P51" s="201">
        <v>26.26</v>
      </c>
      <c r="Q51" s="201">
        <v>5.79</v>
      </c>
      <c r="R51" s="201">
        <v>11</v>
      </c>
      <c r="S51" s="201">
        <v>6.75</v>
      </c>
      <c r="T51" s="201">
        <v>0.81</v>
      </c>
      <c r="U51" s="201">
        <v>59.92</v>
      </c>
      <c r="V51" s="201">
        <v>5</v>
      </c>
      <c r="W51" s="201">
        <v>10.61</v>
      </c>
      <c r="X51" s="201">
        <v>34.04</v>
      </c>
      <c r="Y51" s="201">
        <v>0</v>
      </c>
      <c r="Z51">
        <v>0</v>
      </c>
      <c r="AA51" s="201">
        <v>14.02</v>
      </c>
      <c r="AB51" s="201">
        <v>0</v>
      </c>
      <c r="AC51" s="201">
        <v>0</v>
      </c>
      <c r="AD51" s="201">
        <v>0</v>
      </c>
      <c r="AE51" s="201">
        <v>42</v>
      </c>
      <c r="AF51" s="201">
        <v>0</v>
      </c>
      <c r="AG51" s="201">
        <v>0</v>
      </c>
      <c r="AH51" s="201">
        <v>0</v>
      </c>
      <c r="AI51" s="201">
        <v>83.76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57.88</v>
      </c>
      <c r="AQ51" s="201">
        <v>25.29</v>
      </c>
      <c r="AR51" s="201">
        <v>47.5</v>
      </c>
      <c r="AS51" s="201">
        <v>2.41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4.7</v>
      </c>
      <c r="BA51" s="201">
        <v>3.21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273.49</v>
      </c>
      <c r="L52" s="201">
        <v>7</v>
      </c>
      <c r="M52" s="201">
        <v>33.770000000000003</v>
      </c>
      <c r="N52" s="201">
        <v>52.91</v>
      </c>
      <c r="O52" s="201">
        <v>73.95</v>
      </c>
      <c r="P52" s="201">
        <v>26.26</v>
      </c>
      <c r="Q52" s="201">
        <v>5.79</v>
      </c>
      <c r="R52" s="201">
        <v>11</v>
      </c>
      <c r="S52" s="201">
        <v>6.75</v>
      </c>
      <c r="T52" s="201">
        <v>0.81</v>
      </c>
      <c r="U52" s="201">
        <v>59.92</v>
      </c>
      <c r="V52" s="201">
        <v>5</v>
      </c>
      <c r="W52" s="201">
        <v>10.61</v>
      </c>
      <c r="X52" s="201">
        <v>34.04</v>
      </c>
      <c r="Y52" s="201">
        <v>0</v>
      </c>
      <c r="Z52">
        <v>0</v>
      </c>
      <c r="AA52" s="201">
        <v>14.02</v>
      </c>
      <c r="AB52" s="201">
        <v>0</v>
      </c>
      <c r="AC52" s="201">
        <v>0</v>
      </c>
      <c r="AD52" s="201">
        <v>0</v>
      </c>
      <c r="AE52" s="201">
        <v>42</v>
      </c>
      <c r="AF52" s="201">
        <v>0</v>
      </c>
      <c r="AG52" s="201">
        <v>0</v>
      </c>
      <c r="AH52" s="201">
        <v>0</v>
      </c>
      <c r="AI52" s="201">
        <v>83.76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57.88</v>
      </c>
      <c r="AQ52" s="201">
        <v>25.29</v>
      </c>
      <c r="AR52" s="201">
        <v>47.5</v>
      </c>
      <c r="AS52" s="201">
        <v>2.41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4.7</v>
      </c>
      <c r="BA52" s="201">
        <v>3.21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274.20999999999998</v>
      </c>
      <c r="L53" s="201">
        <v>7</v>
      </c>
      <c r="M53" s="201">
        <v>42.76</v>
      </c>
      <c r="N53" s="201">
        <v>52.9</v>
      </c>
      <c r="O53" s="201">
        <v>76.650000000000006</v>
      </c>
      <c r="P53" s="201">
        <v>24.44</v>
      </c>
      <c r="Q53" s="201">
        <v>5.52</v>
      </c>
      <c r="R53" s="201">
        <v>10.89</v>
      </c>
      <c r="S53" s="201">
        <v>6.61</v>
      </c>
      <c r="T53" s="201">
        <v>0.81</v>
      </c>
      <c r="U53" s="201">
        <v>59.92</v>
      </c>
      <c r="V53" s="201">
        <v>5.05</v>
      </c>
      <c r="W53" s="201">
        <v>10.71</v>
      </c>
      <c r="X53" s="201">
        <v>62.83</v>
      </c>
      <c r="Y53" s="201">
        <v>0</v>
      </c>
      <c r="Z53">
        <v>0</v>
      </c>
      <c r="AA53" s="201">
        <v>14.02</v>
      </c>
      <c r="AB53" s="201">
        <v>0</v>
      </c>
      <c r="AC53" s="201">
        <v>0</v>
      </c>
      <c r="AD53" s="201">
        <v>0</v>
      </c>
      <c r="AE53" s="201">
        <v>42</v>
      </c>
      <c r="AF53" s="201">
        <v>0</v>
      </c>
      <c r="AG53" s="201">
        <v>0</v>
      </c>
      <c r="AH53" s="201">
        <v>0</v>
      </c>
      <c r="AI53" s="201">
        <v>83.76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57.88</v>
      </c>
      <c r="AQ53" s="201">
        <v>25.29</v>
      </c>
      <c r="AR53" s="201">
        <v>46.5</v>
      </c>
      <c r="AS53" s="201">
        <v>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4.7</v>
      </c>
      <c r="BA53" s="201">
        <v>3.21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274.20999999999998</v>
      </c>
      <c r="L54" s="201">
        <v>7</v>
      </c>
      <c r="M54" s="201">
        <v>63.86</v>
      </c>
      <c r="N54" s="201">
        <v>52.9</v>
      </c>
      <c r="O54" s="201">
        <v>73.94</v>
      </c>
      <c r="P54" s="201">
        <v>24.44</v>
      </c>
      <c r="Q54" s="201">
        <v>5.52</v>
      </c>
      <c r="R54" s="201">
        <v>10.89</v>
      </c>
      <c r="S54" s="201">
        <v>6.61</v>
      </c>
      <c r="T54" s="201">
        <v>0.81</v>
      </c>
      <c r="U54" s="201">
        <v>59.92</v>
      </c>
      <c r="V54" s="201">
        <v>5.05</v>
      </c>
      <c r="W54" s="201">
        <v>18.77</v>
      </c>
      <c r="X54" s="201">
        <v>62.83</v>
      </c>
      <c r="Y54" s="201">
        <v>0</v>
      </c>
      <c r="Z54">
        <v>0</v>
      </c>
      <c r="AA54" s="201">
        <v>14.02</v>
      </c>
      <c r="AB54" s="201">
        <v>0</v>
      </c>
      <c r="AC54" s="201">
        <v>0</v>
      </c>
      <c r="AD54" s="201">
        <v>0</v>
      </c>
      <c r="AE54" s="201">
        <v>42</v>
      </c>
      <c r="AF54" s="201">
        <v>0</v>
      </c>
      <c r="AG54" s="201">
        <v>0</v>
      </c>
      <c r="AH54" s="201">
        <v>0</v>
      </c>
      <c r="AI54" s="201">
        <v>83.76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57.88</v>
      </c>
      <c r="AQ54" s="201">
        <v>25.29</v>
      </c>
      <c r="AR54" s="201">
        <v>46.5</v>
      </c>
      <c r="AS54" s="201">
        <v>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4.7</v>
      </c>
      <c r="BA54" s="201">
        <v>3.21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274.20999999999998</v>
      </c>
      <c r="L55" s="201">
        <v>7</v>
      </c>
      <c r="M55" s="201">
        <v>63.86</v>
      </c>
      <c r="N55" s="201">
        <v>52.9</v>
      </c>
      <c r="O55" s="201">
        <v>73.94</v>
      </c>
      <c r="P55" s="201">
        <v>29.58</v>
      </c>
      <c r="Q55" s="201">
        <v>5.52</v>
      </c>
      <c r="R55" s="201">
        <v>10.89</v>
      </c>
      <c r="S55" s="201">
        <v>6.61</v>
      </c>
      <c r="T55" s="201">
        <v>0.81</v>
      </c>
      <c r="U55" s="201">
        <v>59.92</v>
      </c>
      <c r="V55" s="201">
        <v>5.05</v>
      </c>
      <c r="W55" s="201">
        <v>18.77</v>
      </c>
      <c r="X55" s="201">
        <v>62.83</v>
      </c>
      <c r="Y55" s="201">
        <v>0</v>
      </c>
      <c r="Z55">
        <v>0</v>
      </c>
      <c r="AA55" s="201">
        <v>13.03</v>
      </c>
      <c r="AB55" s="201">
        <v>0</v>
      </c>
      <c r="AC55" s="201">
        <v>0</v>
      </c>
      <c r="AD55" s="201">
        <v>0</v>
      </c>
      <c r="AE55" s="201">
        <v>42</v>
      </c>
      <c r="AF55" s="201">
        <v>0</v>
      </c>
      <c r="AG55" s="201">
        <v>0</v>
      </c>
      <c r="AH55" s="201">
        <v>0</v>
      </c>
      <c r="AI55" s="201">
        <v>83.76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57.88</v>
      </c>
      <c r="AQ55" s="201">
        <v>25.29</v>
      </c>
      <c r="AR55" s="201">
        <v>46.5</v>
      </c>
      <c r="AS55" s="201">
        <v>1.93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4.7</v>
      </c>
      <c r="BA55" s="201">
        <v>3.21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274.20999999999998</v>
      </c>
      <c r="L56" s="201">
        <v>7</v>
      </c>
      <c r="M56" s="201">
        <v>63.86</v>
      </c>
      <c r="N56" s="201">
        <v>52.9</v>
      </c>
      <c r="O56" s="201">
        <v>73.94</v>
      </c>
      <c r="P56" s="201">
        <v>29.84</v>
      </c>
      <c r="Q56" s="201">
        <v>5.52</v>
      </c>
      <c r="R56" s="201">
        <v>10.89</v>
      </c>
      <c r="S56" s="201">
        <v>6.61</v>
      </c>
      <c r="T56" s="201">
        <v>0.81</v>
      </c>
      <c r="U56" s="201">
        <v>59.92</v>
      </c>
      <c r="V56" s="201">
        <v>5.05</v>
      </c>
      <c r="W56" s="201">
        <v>18.77</v>
      </c>
      <c r="X56" s="201">
        <v>62.83</v>
      </c>
      <c r="Y56" s="201">
        <v>0</v>
      </c>
      <c r="Z56">
        <v>0</v>
      </c>
      <c r="AA56" s="201">
        <v>13.03</v>
      </c>
      <c r="AB56" s="201">
        <v>0</v>
      </c>
      <c r="AC56" s="201">
        <v>0</v>
      </c>
      <c r="AD56" s="201">
        <v>0</v>
      </c>
      <c r="AE56" s="201">
        <v>42</v>
      </c>
      <c r="AF56" s="201">
        <v>0</v>
      </c>
      <c r="AG56" s="201">
        <v>0</v>
      </c>
      <c r="AH56" s="201">
        <v>0</v>
      </c>
      <c r="AI56" s="201">
        <v>83.76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57.88</v>
      </c>
      <c r="AQ56" s="201">
        <v>25.29</v>
      </c>
      <c r="AR56" s="201">
        <v>46.5</v>
      </c>
      <c r="AS56" s="201">
        <v>1.93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4.7</v>
      </c>
      <c r="BA56" s="201">
        <v>3.21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273.49</v>
      </c>
      <c r="L57" s="201">
        <v>7</v>
      </c>
      <c r="M57" s="201">
        <v>63.86</v>
      </c>
      <c r="N57" s="201">
        <v>52.9</v>
      </c>
      <c r="O57" s="201">
        <v>73.94</v>
      </c>
      <c r="P57" s="201">
        <v>30.14</v>
      </c>
      <c r="Q57" s="201">
        <v>5.52</v>
      </c>
      <c r="R57" s="201">
        <v>10.89</v>
      </c>
      <c r="S57" s="201">
        <v>6.61</v>
      </c>
      <c r="T57" s="201">
        <v>0.81</v>
      </c>
      <c r="U57" s="201">
        <v>59.92</v>
      </c>
      <c r="V57" s="201">
        <v>5.05</v>
      </c>
      <c r="W57" s="201">
        <v>18.77</v>
      </c>
      <c r="X57" s="201">
        <v>62.83</v>
      </c>
      <c r="Y57" s="201">
        <v>0</v>
      </c>
      <c r="Z57">
        <v>0</v>
      </c>
      <c r="AA57" s="201">
        <v>13.03</v>
      </c>
      <c r="AB57" s="201">
        <v>0</v>
      </c>
      <c r="AC57" s="201">
        <v>0</v>
      </c>
      <c r="AD57" s="201">
        <v>0</v>
      </c>
      <c r="AE57" s="201">
        <v>42</v>
      </c>
      <c r="AF57" s="201">
        <v>0</v>
      </c>
      <c r="AG57" s="201">
        <v>0</v>
      </c>
      <c r="AH57" s="201">
        <v>0</v>
      </c>
      <c r="AI57" s="201">
        <v>83.76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57.88</v>
      </c>
      <c r="AQ57" s="201">
        <v>25.29</v>
      </c>
      <c r="AR57" s="201">
        <v>46.5</v>
      </c>
      <c r="AS57" s="201">
        <v>1.93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4.7</v>
      </c>
      <c r="BA57" s="201">
        <v>3.21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273.49</v>
      </c>
      <c r="L58" s="201">
        <v>7</v>
      </c>
      <c r="M58" s="201">
        <v>63.86</v>
      </c>
      <c r="N58" s="201">
        <v>52.9</v>
      </c>
      <c r="O58" s="201">
        <v>73.94</v>
      </c>
      <c r="P58" s="201">
        <v>30.48</v>
      </c>
      <c r="Q58" s="201">
        <v>5.52</v>
      </c>
      <c r="R58" s="201">
        <v>10.89</v>
      </c>
      <c r="S58" s="201">
        <v>6.61</v>
      </c>
      <c r="T58" s="201">
        <v>0.81</v>
      </c>
      <c r="U58" s="201">
        <v>59.92</v>
      </c>
      <c r="V58" s="201">
        <v>5.05</v>
      </c>
      <c r="W58" s="201">
        <v>18.77</v>
      </c>
      <c r="X58" s="201">
        <v>62.83</v>
      </c>
      <c r="Y58" s="201">
        <v>0</v>
      </c>
      <c r="Z58">
        <v>0</v>
      </c>
      <c r="AA58" s="201">
        <v>13.03</v>
      </c>
      <c r="AB58" s="201">
        <v>0</v>
      </c>
      <c r="AC58" s="201">
        <v>0</v>
      </c>
      <c r="AD58" s="201">
        <v>0</v>
      </c>
      <c r="AE58" s="201">
        <v>42</v>
      </c>
      <c r="AF58" s="201">
        <v>0</v>
      </c>
      <c r="AG58" s="201">
        <v>0</v>
      </c>
      <c r="AH58" s="201">
        <v>0</v>
      </c>
      <c r="AI58" s="201">
        <v>83.76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57.88</v>
      </c>
      <c r="AQ58" s="201">
        <v>25.29</v>
      </c>
      <c r="AR58" s="201">
        <v>46.5</v>
      </c>
      <c r="AS58" s="201">
        <v>1.93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4.7</v>
      </c>
      <c r="BA58" s="201">
        <v>3.21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273.49</v>
      </c>
      <c r="L59" s="201">
        <v>7</v>
      </c>
      <c r="M59" s="201">
        <v>63.86</v>
      </c>
      <c r="N59" s="201">
        <v>52.9</v>
      </c>
      <c r="O59" s="201">
        <v>73.94</v>
      </c>
      <c r="P59" s="201">
        <v>30.81</v>
      </c>
      <c r="Q59" s="201">
        <v>5.52</v>
      </c>
      <c r="R59" s="201">
        <v>10.89</v>
      </c>
      <c r="S59" s="201">
        <v>6.61</v>
      </c>
      <c r="T59" s="201">
        <v>0.81</v>
      </c>
      <c r="U59" s="201">
        <v>59.92</v>
      </c>
      <c r="V59" s="201">
        <v>8.82</v>
      </c>
      <c r="W59" s="201">
        <v>18.73</v>
      </c>
      <c r="X59" s="201">
        <v>62.64</v>
      </c>
      <c r="Y59" s="201">
        <v>0</v>
      </c>
      <c r="Z59">
        <v>0</v>
      </c>
      <c r="AA59" s="201">
        <v>13.03</v>
      </c>
      <c r="AB59" s="201">
        <v>0</v>
      </c>
      <c r="AC59" s="201">
        <v>0</v>
      </c>
      <c r="AD59" s="201">
        <v>0</v>
      </c>
      <c r="AE59" s="201">
        <v>42</v>
      </c>
      <c r="AF59" s="201">
        <v>0</v>
      </c>
      <c r="AG59" s="201">
        <v>0</v>
      </c>
      <c r="AH59" s="201">
        <v>0</v>
      </c>
      <c r="AI59" s="201">
        <v>83.76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118.31</v>
      </c>
      <c r="AQ59" s="201">
        <v>25.29</v>
      </c>
      <c r="AR59" s="201">
        <v>46.5</v>
      </c>
      <c r="AS59" s="201">
        <v>3.86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4.7</v>
      </c>
      <c r="BA59" s="201">
        <v>3.21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273.49</v>
      </c>
      <c r="L60" s="201">
        <v>7</v>
      </c>
      <c r="M60" s="201">
        <v>63.86</v>
      </c>
      <c r="N60" s="201">
        <v>52.9</v>
      </c>
      <c r="O60" s="201">
        <v>73.94</v>
      </c>
      <c r="P60" s="201">
        <v>30.81</v>
      </c>
      <c r="Q60" s="201">
        <v>5.52</v>
      </c>
      <c r="R60" s="201">
        <v>10.89</v>
      </c>
      <c r="S60" s="201">
        <v>6.61</v>
      </c>
      <c r="T60" s="201">
        <v>0.81</v>
      </c>
      <c r="U60" s="201">
        <v>59.92</v>
      </c>
      <c r="V60" s="201">
        <v>8.82</v>
      </c>
      <c r="W60" s="201">
        <v>18.77</v>
      </c>
      <c r="X60" s="201">
        <v>62.83</v>
      </c>
      <c r="Y60" s="201">
        <v>0</v>
      </c>
      <c r="Z60">
        <v>0</v>
      </c>
      <c r="AA60" s="201">
        <v>13.03</v>
      </c>
      <c r="AB60" s="201">
        <v>0</v>
      </c>
      <c r="AC60" s="201">
        <v>0</v>
      </c>
      <c r="AD60" s="201">
        <v>0</v>
      </c>
      <c r="AE60" s="201">
        <v>42</v>
      </c>
      <c r="AF60" s="201">
        <v>0</v>
      </c>
      <c r="AG60" s="201">
        <v>0</v>
      </c>
      <c r="AH60" s="201">
        <v>0</v>
      </c>
      <c r="AI60" s="201">
        <v>83.76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118.31</v>
      </c>
      <c r="AQ60" s="201">
        <v>25.29</v>
      </c>
      <c r="AR60" s="201">
        <v>46.5</v>
      </c>
      <c r="AS60" s="201">
        <v>3.86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4.7</v>
      </c>
      <c r="BA60" s="201">
        <v>3.21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273.49</v>
      </c>
      <c r="L61" s="201">
        <v>7</v>
      </c>
      <c r="M61" s="201">
        <v>63.78</v>
      </c>
      <c r="N61" s="201">
        <v>52.9</v>
      </c>
      <c r="O61" s="201">
        <v>73.94</v>
      </c>
      <c r="P61" s="201">
        <v>30.81</v>
      </c>
      <c r="Q61" s="201">
        <v>5.29</v>
      </c>
      <c r="R61" s="201">
        <v>10.5</v>
      </c>
      <c r="S61" s="201">
        <v>6.46</v>
      </c>
      <c r="T61" s="201">
        <v>0.81</v>
      </c>
      <c r="U61" s="201">
        <v>59.92</v>
      </c>
      <c r="V61" s="201">
        <v>8.82</v>
      </c>
      <c r="W61" s="201">
        <v>18.77</v>
      </c>
      <c r="X61" s="201">
        <v>62.83</v>
      </c>
      <c r="Y61" s="201">
        <v>0</v>
      </c>
      <c r="Z61">
        <v>0</v>
      </c>
      <c r="AA61" s="201">
        <v>13.03</v>
      </c>
      <c r="AB61" s="201">
        <v>0</v>
      </c>
      <c r="AC61" s="201">
        <v>0</v>
      </c>
      <c r="AD61" s="201">
        <v>0</v>
      </c>
      <c r="AE61" s="201">
        <v>42</v>
      </c>
      <c r="AF61" s="201">
        <v>0</v>
      </c>
      <c r="AG61" s="201">
        <v>0</v>
      </c>
      <c r="AH61" s="201">
        <v>0</v>
      </c>
      <c r="AI61" s="201">
        <v>83.76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118.31</v>
      </c>
      <c r="AQ61" s="201">
        <v>19.3</v>
      </c>
      <c r="AR61" s="201">
        <v>46.5</v>
      </c>
      <c r="AS61" s="201">
        <v>3.86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3.83</v>
      </c>
      <c r="AZ61" s="201">
        <v>4.7</v>
      </c>
      <c r="BA61" s="201">
        <v>3.2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273.49</v>
      </c>
      <c r="L62" s="201">
        <v>7</v>
      </c>
      <c r="M62" s="201">
        <v>63.78</v>
      </c>
      <c r="N62" s="201">
        <v>52.9</v>
      </c>
      <c r="O62" s="201">
        <v>73.94</v>
      </c>
      <c r="P62" s="201">
        <v>30.81</v>
      </c>
      <c r="Q62" s="201">
        <v>5.29</v>
      </c>
      <c r="R62" s="201">
        <v>10.5</v>
      </c>
      <c r="S62" s="201">
        <v>6.46</v>
      </c>
      <c r="T62" s="201">
        <v>0.81</v>
      </c>
      <c r="U62" s="201">
        <v>59.92</v>
      </c>
      <c r="V62" s="201">
        <v>8.82</v>
      </c>
      <c r="W62" s="201">
        <v>18.77</v>
      </c>
      <c r="X62" s="201">
        <v>62.83</v>
      </c>
      <c r="Y62" s="201">
        <v>0</v>
      </c>
      <c r="Z62">
        <v>0</v>
      </c>
      <c r="AA62" s="201">
        <v>13.03</v>
      </c>
      <c r="AB62" s="201">
        <v>0</v>
      </c>
      <c r="AC62" s="201">
        <v>0</v>
      </c>
      <c r="AD62" s="201">
        <v>0</v>
      </c>
      <c r="AE62" s="201">
        <v>42</v>
      </c>
      <c r="AF62" s="201">
        <v>0</v>
      </c>
      <c r="AG62" s="201">
        <v>0</v>
      </c>
      <c r="AH62" s="201">
        <v>0</v>
      </c>
      <c r="AI62" s="201">
        <v>83.76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118.31</v>
      </c>
      <c r="AQ62" s="201">
        <v>19.3</v>
      </c>
      <c r="AR62" s="201">
        <v>47</v>
      </c>
      <c r="AS62" s="201">
        <v>3.86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3.83</v>
      </c>
      <c r="AZ62" s="201">
        <v>4.7</v>
      </c>
      <c r="BA62" s="201">
        <v>3.2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308.7</v>
      </c>
      <c r="L63" s="201">
        <v>7</v>
      </c>
      <c r="M63" s="201">
        <v>63.78</v>
      </c>
      <c r="N63" s="201">
        <v>52.9</v>
      </c>
      <c r="O63" s="201">
        <v>73.94</v>
      </c>
      <c r="P63" s="201">
        <v>30.81</v>
      </c>
      <c r="Q63" s="201">
        <v>9.6199999999999992</v>
      </c>
      <c r="R63" s="201">
        <v>19.12</v>
      </c>
      <c r="S63" s="201">
        <v>11.76</v>
      </c>
      <c r="T63" s="201">
        <v>1.47</v>
      </c>
      <c r="U63" s="201">
        <v>59.92</v>
      </c>
      <c r="V63" s="201">
        <v>8.82</v>
      </c>
      <c r="W63" s="201">
        <v>18.77</v>
      </c>
      <c r="X63" s="201">
        <v>62.83</v>
      </c>
      <c r="Y63" s="201">
        <v>0</v>
      </c>
      <c r="Z63">
        <v>0</v>
      </c>
      <c r="AA63" s="201">
        <v>13.03</v>
      </c>
      <c r="AB63" s="201">
        <v>0</v>
      </c>
      <c r="AC63" s="201">
        <v>0</v>
      </c>
      <c r="AD63" s="201">
        <v>0</v>
      </c>
      <c r="AE63" s="201">
        <v>42</v>
      </c>
      <c r="AF63" s="201">
        <v>0</v>
      </c>
      <c r="AG63" s="201">
        <v>0</v>
      </c>
      <c r="AH63" s="201">
        <v>0</v>
      </c>
      <c r="AI63" s="201">
        <v>83.76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118.31</v>
      </c>
      <c r="AQ63" s="201">
        <v>38.22</v>
      </c>
      <c r="AR63" s="201">
        <v>47</v>
      </c>
      <c r="AS63" s="201">
        <v>3.86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3.83</v>
      </c>
      <c r="AZ63" s="201">
        <v>4.7</v>
      </c>
      <c r="BA63" s="201">
        <v>3.2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347.29</v>
      </c>
      <c r="L64" s="201">
        <v>7</v>
      </c>
      <c r="M64" s="201">
        <v>63.78</v>
      </c>
      <c r="N64" s="201">
        <v>52.9</v>
      </c>
      <c r="O64" s="201">
        <v>73.94</v>
      </c>
      <c r="P64" s="201">
        <v>30.81</v>
      </c>
      <c r="Q64" s="201">
        <v>9.6199999999999992</v>
      </c>
      <c r="R64" s="201">
        <v>19.12</v>
      </c>
      <c r="S64" s="201">
        <v>11.76</v>
      </c>
      <c r="T64" s="201">
        <v>1.47</v>
      </c>
      <c r="U64" s="201">
        <v>59.92</v>
      </c>
      <c r="V64" s="201">
        <v>8.82</v>
      </c>
      <c r="W64" s="201">
        <v>18.77</v>
      </c>
      <c r="X64" s="201">
        <v>62.83</v>
      </c>
      <c r="Y64" s="201">
        <v>0</v>
      </c>
      <c r="Z64">
        <v>0</v>
      </c>
      <c r="AA64" s="201">
        <v>13.03</v>
      </c>
      <c r="AB64" s="201">
        <v>0</v>
      </c>
      <c r="AC64" s="201">
        <v>0</v>
      </c>
      <c r="AD64" s="201">
        <v>0</v>
      </c>
      <c r="AE64" s="201">
        <v>42</v>
      </c>
      <c r="AF64" s="201">
        <v>0</v>
      </c>
      <c r="AG64" s="201">
        <v>0</v>
      </c>
      <c r="AH64" s="201">
        <v>0</v>
      </c>
      <c r="AI64" s="201">
        <v>83.76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118.31</v>
      </c>
      <c r="AQ64" s="201">
        <v>38.22</v>
      </c>
      <c r="AR64" s="201">
        <v>47.5</v>
      </c>
      <c r="AS64" s="201">
        <v>3.86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3.83</v>
      </c>
      <c r="AZ64" s="201">
        <v>4.7</v>
      </c>
      <c r="BA64" s="201">
        <v>3.2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376.23</v>
      </c>
      <c r="L65" s="201">
        <v>7</v>
      </c>
      <c r="M65" s="201">
        <v>63.78</v>
      </c>
      <c r="N65" s="201">
        <v>52.9</v>
      </c>
      <c r="O65" s="201">
        <v>73.94</v>
      </c>
      <c r="P65" s="201">
        <v>30.81</v>
      </c>
      <c r="Q65" s="201">
        <v>9.6199999999999992</v>
      </c>
      <c r="R65" s="201">
        <v>19.12</v>
      </c>
      <c r="S65" s="201">
        <v>11.76</v>
      </c>
      <c r="T65" s="201">
        <v>1.47</v>
      </c>
      <c r="U65" s="201">
        <v>59.92</v>
      </c>
      <c r="V65" s="201">
        <v>8.82</v>
      </c>
      <c r="W65" s="201">
        <v>18.77</v>
      </c>
      <c r="X65" s="201">
        <v>62.83</v>
      </c>
      <c r="Y65" s="201">
        <v>0</v>
      </c>
      <c r="Z65">
        <v>0</v>
      </c>
      <c r="AA65" s="201">
        <v>14.02</v>
      </c>
      <c r="AB65" s="201">
        <v>0</v>
      </c>
      <c r="AC65" s="201">
        <v>0</v>
      </c>
      <c r="AD65" s="201">
        <v>0</v>
      </c>
      <c r="AE65" s="201">
        <v>42</v>
      </c>
      <c r="AF65" s="201">
        <v>0</v>
      </c>
      <c r="AG65" s="201">
        <v>0</v>
      </c>
      <c r="AH65" s="201">
        <v>0</v>
      </c>
      <c r="AI65" s="201">
        <v>83.76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118.31</v>
      </c>
      <c r="AQ65" s="201">
        <v>38.22</v>
      </c>
      <c r="AR65" s="201">
        <v>47.5</v>
      </c>
      <c r="AS65" s="201">
        <v>3.86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3.83</v>
      </c>
      <c r="AZ65" s="201">
        <v>4.7</v>
      </c>
      <c r="BA65" s="201">
        <v>3.2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385.88</v>
      </c>
      <c r="L66" s="201">
        <v>7</v>
      </c>
      <c r="M66" s="201">
        <v>63.78</v>
      </c>
      <c r="N66" s="201">
        <v>52.9</v>
      </c>
      <c r="O66" s="201">
        <v>73.94</v>
      </c>
      <c r="P66" s="201">
        <v>30.81</v>
      </c>
      <c r="Q66" s="201">
        <v>9.6199999999999992</v>
      </c>
      <c r="R66" s="201">
        <v>19.12</v>
      </c>
      <c r="S66" s="201">
        <v>11.76</v>
      </c>
      <c r="T66" s="201">
        <v>1.47</v>
      </c>
      <c r="U66" s="201">
        <v>59.92</v>
      </c>
      <c r="V66" s="201">
        <v>8.82</v>
      </c>
      <c r="W66" s="201">
        <v>18.77</v>
      </c>
      <c r="X66" s="201">
        <v>62.83</v>
      </c>
      <c r="Y66" s="201">
        <v>0</v>
      </c>
      <c r="Z66">
        <v>0</v>
      </c>
      <c r="AA66" s="201">
        <v>14.02</v>
      </c>
      <c r="AB66" s="201">
        <v>0</v>
      </c>
      <c r="AC66" s="201">
        <v>0</v>
      </c>
      <c r="AD66" s="201">
        <v>0</v>
      </c>
      <c r="AE66" s="201">
        <v>42</v>
      </c>
      <c r="AF66" s="201">
        <v>0</v>
      </c>
      <c r="AG66" s="201">
        <v>0</v>
      </c>
      <c r="AH66" s="201">
        <v>0</v>
      </c>
      <c r="AI66" s="201">
        <v>83.76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118.31</v>
      </c>
      <c r="AQ66" s="201">
        <v>38.22</v>
      </c>
      <c r="AR66" s="201">
        <v>47.5</v>
      </c>
      <c r="AS66" s="201">
        <v>3.86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3.83</v>
      </c>
      <c r="AZ66" s="201">
        <v>4.7</v>
      </c>
      <c r="BA66" s="201">
        <v>3.2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395.52</v>
      </c>
      <c r="L67" s="201">
        <v>7</v>
      </c>
      <c r="M67" s="201">
        <v>63.78</v>
      </c>
      <c r="N67" s="201">
        <v>52.9</v>
      </c>
      <c r="O67" s="201">
        <v>73.94</v>
      </c>
      <c r="P67" s="201">
        <v>30.81</v>
      </c>
      <c r="Q67" s="201">
        <v>9.6199999999999992</v>
      </c>
      <c r="R67" s="201">
        <v>19.12</v>
      </c>
      <c r="S67" s="201">
        <v>11.76</v>
      </c>
      <c r="T67" s="201">
        <v>1.47</v>
      </c>
      <c r="U67" s="201">
        <v>59.92</v>
      </c>
      <c r="V67" s="201">
        <v>8.82</v>
      </c>
      <c r="W67" s="201">
        <v>13.89</v>
      </c>
      <c r="X67" s="201">
        <v>62.83</v>
      </c>
      <c r="Y67" s="201">
        <v>0</v>
      </c>
      <c r="Z67">
        <v>0</v>
      </c>
      <c r="AA67" s="201">
        <v>14.02</v>
      </c>
      <c r="AB67" s="201">
        <v>0</v>
      </c>
      <c r="AC67" s="201">
        <v>0</v>
      </c>
      <c r="AD67" s="201">
        <v>0</v>
      </c>
      <c r="AE67" s="201">
        <v>42.55</v>
      </c>
      <c r="AF67" s="201">
        <v>0</v>
      </c>
      <c r="AG67" s="201">
        <v>0</v>
      </c>
      <c r="AH67" s="201">
        <v>0</v>
      </c>
      <c r="AI67" s="201">
        <v>83.76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118.31</v>
      </c>
      <c r="AQ67" s="201">
        <v>38.22</v>
      </c>
      <c r="AR67" s="201">
        <v>47.5</v>
      </c>
      <c r="AS67" s="201">
        <v>3.86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3.83</v>
      </c>
      <c r="AZ67" s="201">
        <v>4.7</v>
      </c>
      <c r="BA67" s="201">
        <v>3.2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405.17</v>
      </c>
      <c r="L68" s="201">
        <v>7</v>
      </c>
      <c r="M68" s="201">
        <v>63.78</v>
      </c>
      <c r="N68" s="201">
        <v>52.9</v>
      </c>
      <c r="O68" s="201">
        <v>73.94</v>
      </c>
      <c r="P68" s="201">
        <v>30.81</v>
      </c>
      <c r="Q68" s="201">
        <v>9.6199999999999992</v>
      </c>
      <c r="R68" s="201">
        <v>19.12</v>
      </c>
      <c r="S68" s="201">
        <v>11.76</v>
      </c>
      <c r="T68" s="201">
        <v>1.47</v>
      </c>
      <c r="U68" s="201">
        <v>59.92</v>
      </c>
      <c r="V68" s="201">
        <v>8.82</v>
      </c>
      <c r="W68" s="201">
        <v>13.89</v>
      </c>
      <c r="X68" s="201">
        <v>62.83</v>
      </c>
      <c r="Y68" s="201">
        <v>0</v>
      </c>
      <c r="Z68">
        <v>0</v>
      </c>
      <c r="AA68" s="201">
        <v>14.02</v>
      </c>
      <c r="AB68" s="201">
        <v>0</v>
      </c>
      <c r="AC68" s="201">
        <v>0</v>
      </c>
      <c r="AD68" s="201">
        <v>0</v>
      </c>
      <c r="AE68" s="201">
        <v>42.55</v>
      </c>
      <c r="AF68" s="201">
        <v>0</v>
      </c>
      <c r="AG68" s="201">
        <v>0</v>
      </c>
      <c r="AH68" s="201">
        <v>0</v>
      </c>
      <c r="AI68" s="201">
        <v>83.76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118.31</v>
      </c>
      <c r="AQ68" s="201">
        <v>38.22</v>
      </c>
      <c r="AR68" s="201">
        <v>47.5</v>
      </c>
      <c r="AS68" s="201">
        <v>3.86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3.83</v>
      </c>
      <c r="AZ68" s="201">
        <v>4.7</v>
      </c>
      <c r="BA68" s="201">
        <v>3.2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405.17</v>
      </c>
      <c r="L69" s="201">
        <v>7</v>
      </c>
      <c r="M69" s="201">
        <v>63.78</v>
      </c>
      <c r="N69" s="201">
        <v>52.9</v>
      </c>
      <c r="O69" s="201">
        <v>73.94</v>
      </c>
      <c r="P69" s="201">
        <v>30.81</v>
      </c>
      <c r="Q69" s="201">
        <v>9.6199999999999992</v>
      </c>
      <c r="R69" s="201">
        <v>19.12</v>
      </c>
      <c r="S69" s="201">
        <v>11.76</v>
      </c>
      <c r="T69" s="201">
        <v>1.47</v>
      </c>
      <c r="U69" s="201">
        <v>59.92</v>
      </c>
      <c r="V69" s="201">
        <v>8.82</v>
      </c>
      <c r="W69" s="201">
        <v>13.89</v>
      </c>
      <c r="X69" s="201">
        <v>62.83</v>
      </c>
      <c r="Y69" s="201">
        <v>0</v>
      </c>
      <c r="Z69">
        <v>0</v>
      </c>
      <c r="AA69" s="201">
        <v>14.02</v>
      </c>
      <c r="AB69" s="201">
        <v>0</v>
      </c>
      <c r="AC69" s="201">
        <v>0</v>
      </c>
      <c r="AD69" s="201">
        <v>0</v>
      </c>
      <c r="AE69" s="201">
        <v>43.12</v>
      </c>
      <c r="AF69" s="201">
        <v>0</v>
      </c>
      <c r="AG69" s="201">
        <v>0</v>
      </c>
      <c r="AH69" s="201">
        <v>0</v>
      </c>
      <c r="AI69" s="201">
        <v>83.76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118.31</v>
      </c>
      <c r="AQ69" s="201">
        <v>38.270000000000003</v>
      </c>
      <c r="AR69" s="201">
        <v>47.5</v>
      </c>
      <c r="AS69" s="201">
        <v>3.86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3.83</v>
      </c>
      <c r="AZ69" s="201">
        <v>4.7</v>
      </c>
      <c r="BA69" s="201">
        <v>3.2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395.52</v>
      </c>
      <c r="L70" s="201">
        <v>7</v>
      </c>
      <c r="M70" s="201">
        <v>63.78</v>
      </c>
      <c r="N70" s="201">
        <v>52.9</v>
      </c>
      <c r="O70" s="201">
        <v>73.94</v>
      </c>
      <c r="P70" s="201">
        <v>30.81</v>
      </c>
      <c r="Q70" s="201">
        <v>9.6199999999999992</v>
      </c>
      <c r="R70" s="201">
        <v>19.12</v>
      </c>
      <c r="S70" s="201">
        <v>11.76</v>
      </c>
      <c r="T70" s="201">
        <v>1.47</v>
      </c>
      <c r="U70" s="201">
        <v>59.92</v>
      </c>
      <c r="V70" s="201">
        <v>8.82</v>
      </c>
      <c r="W70" s="201">
        <v>13.89</v>
      </c>
      <c r="X70" s="201">
        <v>62.83</v>
      </c>
      <c r="Y70" s="201">
        <v>0</v>
      </c>
      <c r="Z70">
        <v>0</v>
      </c>
      <c r="AA70" s="201">
        <v>14.02</v>
      </c>
      <c r="AB70" s="201">
        <v>0</v>
      </c>
      <c r="AC70" s="201">
        <v>0</v>
      </c>
      <c r="AD70" s="201">
        <v>0</v>
      </c>
      <c r="AE70" s="201">
        <v>43.12</v>
      </c>
      <c r="AF70" s="201">
        <v>0</v>
      </c>
      <c r="AG70" s="201">
        <v>0</v>
      </c>
      <c r="AH70" s="201">
        <v>0</v>
      </c>
      <c r="AI70" s="201">
        <v>83.76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118.31</v>
      </c>
      <c r="AQ70" s="201">
        <v>38.270000000000003</v>
      </c>
      <c r="AR70" s="201">
        <v>45.88</v>
      </c>
      <c r="AS70" s="201">
        <v>3.86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4.7</v>
      </c>
      <c r="BA70" s="201">
        <v>3.2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318.35000000000002</v>
      </c>
      <c r="L71" s="201">
        <v>7</v>
      </c>
      <c r="M71" s="201">
        <v>63.78</v>
      </c>
      <c r="N71" s="201">
        <v>52.9</v>
      </c>
      <c r="O71" s="201">
        <v>73.94</v>
      </c>
      <c r="P71" s="201">
        <v>30.81</v>
      </c>
      <c r="Q71" s="201">
        <v>9.6199999999999992</v>
      </c>
      <c r="R71" s="201">
        <v>19.12</v>
      </c>
      <c r="S71" s="201">
        <v>11.76</v>
      </c>
      <c r="T71" s="201">
        <v>1.47</v>
      </c>
      <c r="U71" s="201">
        <v>59.92</v>
      </c>
      <c r="V71" s="201">
        <v>8.82</v>
      </c>
      <c r="W71" s="201">
        <v>13.89</v>
      </c>
      <c r="X71" s="201">
        <v>62.83</v>
      </c>
      <c r="Y71" s="201">
        <v>0</v>
      </c>
      <c r="Z71">
        <v>0</v>
      </c>
      <c r="AA71" s="201">
        <v>14.02</v>
      </c>
      <c r="AB71" s="201">
        <v>0</v>
      </c>
      <c r="AC71" s="201">
        <v>0</v>
      </c>
      <c r="AD71" s="201">
        <v>0</v>
      </c>
      <c r="AE71" s="201">
        <v>43.12</v>
      </c>
      <c r="AF71" s="201">
        <v>0</v>
      </c>
      <c r="AG71" s="201">
        <v>0</v>
      </c>
      <c r="AH71" s="201">
        <v>0</v>
      </c>
      <c r="AI71" s="201">
        <v>83.76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118.31</v>
      </c>
      <c r="AQ71" s="201">
        <v>38.270000000000003</v>
      </c>
      <c r="AR71" s="201">
        <v>38.44</v>
      </c>
      <c r="AS71" s="201">
        <v>3.86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3.83</v>
      </c>
      <c r="AZ71" s="201">
        <v>4.7</v>
      </c>
      <c r="BA71" s="201">
        <v>3.2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273.49</v>
      </c>
      <c r="L72" s="201">
        <v>7</v>
      </c>
      <c r="M72" s="201">
        <v>63.78</v>
      </c>
      <c r="N72" s="201">
        <v>52.9</v>
      </c>
      <c r="O72" s="201">
        <v>73.94</v>
      </c>
      <c r="P72" s="201">
        <v>30.81</v>
      </c>
      <c r="Q72" s="201">
        <v>9.6199999999999992</v>
      </c>
      <c r="R72" s="201">
        <v>19.12</v>
      </c>
      <c r="S72" s="201">
        <v>11.76</v>
      </c>
      <c r="T72" s="201">
        <v>1.47</v>
      </c>
      <c r="U72" s="201">
        <v>59.92</v>
      </c>
      <c r="V72" s="201">
        <v>8.82</v>
      </c>
      <c r="W72" s="201">
        <v>13.89</v>
      </c>
      <c r="X72" s="201">
        <v>62.83</v>
      </c>
      <c r="Y72" s="201">
        <v>0</v>
      </c>
      <c r="Z72">
        <v>0</v>
      </c>
      <c r="AA72" s="201">
        <v>14.02</v>
      </c>
      <c r="AB72" s="201">
        <v>0</v>
      </c>
      <c r="AC72" s="201">
        <v>0</v>
      </c>
      <c r="AD72" s="201">
        <v>0</v>
      </c>
      <c r="AE72" s="201">
        <v>43.12</v>
      </c>
      <c r="AF72" s="201">
        <v>0</v>
      </c>
      <c r="AG72" s="201">
        <v>0</v>
      </c>
      <c r="AH72" s="201">
        <v>0</v>
      </c>
      <c r="AI72" s="201">
        <v>83.76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118.31</v>
      </c>
      <c r="AQ72" s="201">
        <v>38.270000000000003</v>
      </c>
      <c r="AR72" s="201">
        <v>28.55</v>
      </c>
      <c r="AS72" s="201">
        <v>3.86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3.83</v>
      </c>
      <c r="AZ72" s="201">
        <v>4.7</v>
      </c>
      <c r="BA72" s="201">
        <v>3.2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274.20999999999998</v>
      </c>
      <c r="L73" s="201">
        <v>7</v>
      </c>
      <c r="M73" s="201">
        <v>63.78</v>
      </c>
      <c r="N73" s="201">
        <v>52.9</v>
      </c>
      <c r="O73" s="201">
        <v>73.94</v>
      </c>
      <c r="P73" s="201">
        <v>30.81</v>
      </c>
      <c r="Q73" s="201">
        <v>9.6199999999999992</v>
      </c>
      <c r="R73" s="201">
        <v>19.12</v>
      </c>
      <c r="S73" s="201">
        <v>11.76</v>
      </c>
      <c r="T73" s="201">
        <v>1.47</v>
      </c>
      <c r="U73" s="201">
        <v>59.92</v>
      </c>
      <c r="V73" s="201">
        <v>8.82</v>
      </c>
      <c r="W73" s="201">
        <v>13.89</v>
      </c>
      <c r="X73" s="201">
        <v>62.83</v>
      </c>
      <c r="Y73" s="201">
        <v>0</v>
      </c>
      <c r="Z73">
        <v>0</v>
      </c>
      <c r="AA73" s="201">
        <v>14.02</v>
      </c>
      <c r="AB73" s="201">
        <v>0</v>
      </c>
      <c r="AC73" s="201">
        <v>0</v>
      </c>
      <c r="AD73" s="201">
        <v>0</v>
      </c>
      <c r="AE73" s="201">
        <v>43.12</v>
      </c>
      <c r="AF73" s="201">
        <v>0</v>
      </c>
      <c r="AG73" s="201">
        <v>0</v>
      </c>
      <c r="AH73" s="201">
        <v>0</v>
      </c>
      <c r="AI73" s="201">
        <v>83.76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118.31</v>
      </c>
      <c r="AQ73" s="201">
        <v>38.270000000000003</v>
      </c>
      <c r="AR73" s="201">
        <v>17.940000000000001</v>
      </c>
      <c r="AS73" s="201">
        <v>3.86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4.7</v>
      </c>
      <c r="BA73" s="201">
        <v>3.2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274.20999999999998</v>
      </c>
      <c r="L74" s="201">
        <v>7</v>
      </c>
      <c r="M74" s="201">
        <v>63.78</v>
      </c>
      <c r="N74" s="201">
        <v>52.9</v>
      </c>
      <c r="O74" s="201">
        <v>73.94</v>
      </c>
      <c r="P74" s="201">
        <v>30.81</v>
      </c>
      <c r="Q74" s="201">
        <v>9.6199999999999992</v>
      </c>
      <c r="R74" s="201">
        <v>19.12</v>
      </c>
      <c r="S74" s="201">
        <v>11.76</v>
      </c>
      <c r="T74" s="201">
        <v>1.47</v>
      </c>
      <c r="U74" s="201">
        <v>59.92</v>
      </c>
      <c r="V74" s="201">
        <v>8.82</v>
      </c>
      <c r="W74" s="201">
        <v>13.89</v>
      </c>
      <c r="X74" s="201">
        <v>62.83</v>
      </c>
      <c r="Y74" s="201">
        <v>0</v>
      </c>
      <c r="Z74">
        <v>0</v>
      </c>
      <c r="AA74" s="201">
        <v>14.02</v>
      </c>
      <c r="AB74" s="201">
        <v>0</v>
      </c>
      <c r="AC74" s="201">
        <v>0</v>
      </c>
      <c r="AD74" s="201">
        <v>0</v>
      </c>
      <c r="AE74" s="201">
        <v>43.12</v>
      </c>
      <c r="AF74" s="201">
        <v>0</v>
      </c>
      <c r="AG74" s="201">
        <v>0</v>
      </c>
      <c r="AH74" s="201">
        <v>0</v>
      </c>
      <c r="AI74" s="201">
        <v>83.76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118.31</v>
      </c>
      <c r="AQ74" s="201">
        <v>38.270000000000003</v>
      </c>
      <c r="AR74" s="201">
        <v>10.69</v>
      </c>
      <c r="AS74" s="201">
        <v>3.86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4.7</v>
      </c>
      <c r="BA74" s="201">
        <v>3.2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273.49</v>
      </c>
      <c r="L75" s="201">
        <v>7</v>
      </c>
      <c r="M75" s="201">
        <v>63.78</v>
      </c>
      <c r="N75" s="201">
        <v>52.9</v>
      </c>
      <c r="O75" s="201">
        <v>73.94</v>
      </c>
      <c r="P75" s="201">
        <v>30.81</v>
      </c>
      <c r="Q75" s="201">
        <v>5.52</v>
      </c>
      <c r="R75" s="201">
        <v>10.89</v>
      </c>
      <c r="S75" s="201">
        <v>6.61</v>
      </c>
      <c r="T75" s="201">
        <v>0.81</v>
      </c>
      <c r="U75" s="201">
        <v>59.92</v>
      </c>
      <c r="V75" s="201">
        <v>8.82</v>
      </c>
      <c r="W75" s="201">
        <v>13.89</v>
      </c>
      <c r="X75" s="201">
        <v>62.79</v>
      </c>
      <c r="Y75" s="201">
        <v>0</v>
      </c>
      <c r="Z75">
        <v>0</v>
      </c>
      <c r="AA75" s="201">
        <v>14.02</v>
      </c>
      <c r="AB75" s="201">
        <v>0</v>
      </c>
      <c r="AC75" s="201">
        <v>0</v>
      </c>
      <c r="AD75" s="201">
        <v>0</v>
      </c>
      <c r="AE75" s="201">
        <v>43.12</v>
      </c>
      <c r="AF75" s="201">
        <v>0</v>
      </c>
      <c r="AG75" s="201">
        <v>0</v>
      </c>
      <c r="AH75" s="201">
        <v>0</v>
      </c>
      <c r="AI75" s="201">
        <v>83.76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118.31</v>
      </c>
      <c r="AQ75" s="201">
        <v>25.29</v>
      </c>
      <c r="AR75" s="201">
        <v>0</v>
      </c>
      <c r="AS75" s="201">
        <v>3.86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4.7</v>
      </c>
      <c r="BA75" s="201">
        <v>3.2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273.49</v>
      </c>
      <c r="L76" s="201">
        <v>7</v>
      </c>
      <c r="M76" s="201">
        <v>63.78</v>
      </c>
      <c r="N76" s="201">
        <v>52.9</v>
      </c>
      <c r="O76" s="201">
        <v>73.94</v>
      </c>
      <c r="P76" s="201">
        <v>30.81</v>
      </c>
      <c r="Q76" s="201">
        <v>5.52</v>
      </c>
      <c r="R76" s="201">
        <v>10.89</v>
      </c>
      <c r="S76" s="201">
        <v>6.61</v>
      </c>
      <c r="T76" s="201">
        <v>0.81</v>
      </c>
      <c r="U76" s="201">
        <v>59.92</v>
      </c>
      <c r="V76" s="201">
        <v>8.82</v>
      </c>
      <c r="W76" s="201">
        <v>9.86</v>
      </c>
      <c r="X76" s="201">
        <v>62.79</v>
      </c>
      <c r="Y76" s="201">
        <v>0</v>
      </c>
      <c r="Z76">
        <v>0</v>
      </c>
      <c r="AA76" s="201">
        <v>14.02</v>
      </c>
      <c r="AB76" s="201">
        <v>0</v>
      </c>
      <c r="AC76" s="201">
        <v>0</v>
      </c>
      <c r="AD76" s="201">
        <v>0</v>
      </c>
      <c r="AE76" s="201">
        <v>43.12</v>
      </c>
      <c r="AF76" s="201">
        <v>0</v>
      </c>
      <c r="AG76" s="201">
        <v>0</v>
      </c>
      <c r="AH76" s="201">
        <v>0</v>
      </c>
      <c r="AI76" s="201">
        <v>83.76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118.31</v>
      </c>
      <c r="AQ76" s="201">
        <v>25.29</v>
      </c>
      <c r="AR76" s="201">
        <v>0</v>
      </c>
      <c r="AS76" s="201">
        <v>3.86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4.7</v>
      </c>
      <c r="BA76" s="201">
        <v>3.2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272.04000000000002</v>
      </c>
      <c r="L77" s="201">
        <v>6.75</v>
      </c>
      <c r="M77" s="201">
        <v>63.78</v>
      </c>
      <c r="N77" s="201">
        <v>52.9</v>
      </c>
      <c r="O77" s="201">
        <v>73.94</v>
      </c>
      <c r="P77" s="201">
        <v>30.81</v>
      </c>
      <c r="Q77" s="201">
        <v>5.52</v>
      </c>
      <c r="R77" s="201">
        <v>10.89</v>
      </c>
      <c r="S77" s="201">
        <v>6.61</v>
      </c>
      <c r="T77" s="201">
        <v>0.81</v>
      </c>
      <c r="U77" s="201">
        <v>59.92</v>
      </c>
      <c r="V77" s="201">
        <v>8.81</v>
      </c>
      <c r="W77" s="201">
        <v>9.86</v>
      </c>
      <c r="X77" s="201">
        <v>62.79</v>
      </c>
      <c r="Y77" s="201">
        <v>0</v>
      </c>
      <c r="Z77">
        <v>0</v>
      </c>
      <c r="AA77" s="201">
        <v>14.02</v>
      </c>
      <c r="AB77" s="201">
        <v>0</v>
      </c>
      <c r="AC77" s="201">
        <v>0</v>
      </c>
      <c r="AD77" s="201">
        <v>0</v>
      </c>
      <c r="AE77" s="201">
        <v>43.12</v>
      </c>
      <c r="AF77" s="201">
        <v>0</v>
      </c>
      <c r="AG77" s="201">
        <v>0</v>
      </c>
      <c r="AH77" s="201">
        <v>0</v>
      </c>
      <c r="AI77" s="201">
        <v>83.76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118.31</v>
      </c>
      <c r="AQ77" s="201">
        <v>25.29</v>
      </c>
      <c r="AR77" s="201">
        <v>0</v>
      </c>
      <c r="AS77" s="201">
        <v>3.86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4.7</v>
      </c>
      <c r="BA77" s="201">
        <v>3.2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272.04000000000002</v>
      </c>
      <c r="L78" s="201">
        <v>6.75</v>
      </c>
      <c r="M78" s="201">
        <v>63.78</v>
      </c>
      <c r="N78" s="201">
        <v>52.9</v>
      </c>
      <c r="O78" s="201">
        <v>73.94</v>
      </c>
      <c r="P78" s="201">
        <v>30.81</v>
      </c>
      <c r="Q78" s="201">
        <v>5.52</v>
      </c>
      <c r="R78" s="201">
        <v>10.89</v>
      </c>
      <c r="S78" s="201">
        <v>6.61</v>
      </c>
      <c r="T78" s="201">
        <v>0.81</v>
      </c>
      <c r="U78" s="201">
        <v>59.92</v>
      </c>
      <c r="V78" s="201">
        <v>8.82</v>
      </c>
      <c r="W78" s="201">
        <v>9.86</v>
      </c>
      <c r="X78" s="201">
        <v>62.79</v>
      </c>
      <c r="Y78" s="201">
        <v>0</v>
      </c>
      <c r="Z78">
        <v>0</v>
      </c>
      <c r="AA78" s="201">
        <v>14.02</v>
      </c>
      <c r="AB78" s="201">
        <v>0</v>
      </c>
      <c r="AC78" s="201">
        <v>0</v>
      </c>
      <c r="AD78" s="201">
        <v>0</v>
      </c>
      <c r="AE78" s="201">
        <v>43.12</v>
      </c>
      <c r="AF78" s="201">
        <v>0</v>
      </c>
      <c r="AG78" s="201">
        <v>0</v>
      </c>
      <c r="AH78" s="201">
        <v>0</v>
      </c>
      <c r="AI78" s="201">
        <v>83.76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118.31</v>
      </c>
      <c r="AQ78" s="201">
        <v>25.29</v>
      </c>
      <c r="AR78" s="201">
        <v>0</v>
      </c>
      <c r="AS78" s="201">
        <v>3.86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3.93</v>
      </c>
      <c r="AZ78" s="201">
        <v>4.7</v>
      </c>
      <c r="BA78" s="201">
        <v>3.3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272.04000000000002</v>
      </c>
      <c r="L79" s="201">
        <v>5.85</v>
      </c>
      <c r="M79" s="201">
        <v>63.78</v>
      </c>
      <c r="N79" s="201">
        <v>52.9</v>
      </c>
      <c r="O79" s="201">
        <v>73.94</v>
      </c>
      <c r="P79" s="201">
        <v>30.81</v>
      </c>
      <c r="Q79" s="201">
        <v>5.29</v>
      </c>
      <c r="R79" s="201">
        <v>10.5</v>
      </c>
      <c r="S79" s="201">
        <v>6.27</v>
      </c>
      <c r="T79" s="201">
        <v>0.78</v>
      </c>
      <c r="U79" s="201">
        <v>59.92</v>
      </c>
      <c r="V79" s="201">
        <v>8.82</v>
      </c>
      <c r="W79" s="201">
        <v>9.86</v>
      </c>
      <c r="X79" s="201">
        <v>62.79</v>
      </c>
      <c r="Y79" s="201">
        <v>0</v>
      </c>
      <c r="Z79">
        <v>0</v>
      </c>
      <c r="AA79" s="201">
        <v>14.02</v>
      </c>
      <c r="AB79" s="201">
        <v>0</v>
      </c>
      <c r="AC79" s="201">
        <v>0</v>
      </c>
      <c r="AD79" s="201">
        <v>0</v>
      </c>
      <c r="AE79" s="201">
        <v>43.12</v>
      </c>
      <c r="AF79" s="201">
        <v>0</v>
      </c>
      <c r="AG79" s="201">
        <v>0</v>
      </c>
      <c r="AH79" s="201">
        <v>0</v>
      </c>
      <c r="AI79" s="201">
        <v>82.6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118.31</v>
      </c>
      <c r="AQ79" s="201">
        <v>19.3</v>
      </c>
      <c r="AR79" s="201">
        <v>0</v>
      </c>
      <c r="AS79" s="201">
        <v>3.86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3.93</v>
      </c>
      <c r="AZ79" s="201">
        <v>4.7</v>
      </c>
      <c r="BA79" s="201">
        <v>3.3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272.04000000000002</v>
      </c>
      <c r="L80" s="201">
        <v>6.75</v>
      </c>
      <c r="M80" s="201">
        <v>63.78</v>
      </c>
      <c r="N80" s="201">
        <v>52.9</v>
      </c>
      <c r="O80" s="201">
        <v>73.94</v>
      </c>
      <c r="P80" s="201">
        <v>30.81</v>
      </c>
      <c r="Q80" s="201">
        <v>5.29</v>
      </c>
      <c r="R80" s="201">
        <v>10.5</v>
      </c>
      <c r="S80" s="201">
        <v>6.46</v>
      </c>
      <c r="T80" s="201">
        <v>0.78</v>
      </c>
      <c r="U80" s="201">
        <v>59.92</v>
      </c>
      <c r="V80" s="201">
        <v>8.82</v>
      </c>
      <c r="W80" s="201">
        <v>9.86</v>
      </c>
      <c r="X80" s="201">
        <v>62.79</v>
      </c>
      <c r="Y80" s="201">
        <v>0</v>
      </c>
      <c r="Z80">
        <v>0</v>
      </c>
      <c r="AA80" s="201">
        <v>14.6</v>
      </c>
      <c r="AB80" s="201">
        <v>0</v>
      </c>
      <c r="AC80" s="201">
        <v>0</v>
      </c>
      <c r="AD80" s="201">
        <v>0</v>
      </c>
      <c r="AE80" s="201">
        <v>43.12</v>
      </c>
      <c r="AF80" s="201">
        <v>0</v>
      </c>
      <c r="AG80" s="201">
        <v>0</v>
      </c>
      <c r="AH80" s="201">
        <v>0</v>
      </c>
      <c r="AI80" s="201">
        <v>82.6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118.31</v>
      </c>
      <c r="AQ80" s="201">
        <v>19.3</v>
      </c>
      <c r="AR80" s="201">
        <v>0</v>
      </c>
      <c r="AS80" s="201">
        <v>3.86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3.93</v>
      </c>
      <c r="AZ80" s="201">
        <v>4.7</v>
      </c>
      <c r="BA80" s="201">
        <v>3.3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328.09</v>
      </c>
      <c r="L81" s="201">
        <v>6.75</v>
      </c>
      <c r="M81" s="201">
        <v>63.78</v>
      </c>
      <c r="N81" s="201">
        <v>52.9</v>
      </c>
      <c r="O81" s="201">
        <v>73.94</v>
      </c>
      <c r="P81" s="201">
        <v>30.81</v>
      </c>
      <c r="Q81" s="201">
        <v>9</v>
      </c>
      <c r="R81" s="201">
        <v>15.26</v>
      </c>
      <c r="S81" s="201">
        <v>11.14</v>
      </c>
      <c r="T81" s="201">
        <v>1.18</v>
      </c>
      <c r="U81" s="201">
        <v>59.92</v>
      </c>
      <c r="V81" s="201">
        <v>8.82</v>
      </c>
      <c r="W81" s="201">
        <v>9.86</v>
      </c>
      <c r="X81" s="201">
        <v>62.79</v>
      </c>
      <c r="Y81" s="201">
        <v>0</v>
      </c>
      <c r="Z81">
        <v>0</v>
      </c>
      <c r="AA81" s="201">
        <v>14.6</v>
      </c>
      <c r="AB81" s="201">
        <v>0</v>
      </c>
      <c r="AC81" s="201">
        <v>0</v>
      </c>
      <c r="AD81" s="201">
        <v>0</v>
      </c>
      <c r="AE81" s="201">
        <v>43.12</v>
      </c>
      <c r="AF81" s="201">
        <v>0</v>
      </c>
      <c r="AG81" s="201">
        <v>0</v>
      </c>
      <c r="AH81" s="201">
        <v>0</v>
      </c>
      <c r="AI81" s="201">
        <v>82.6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118.31</v>
      </c>
      <c r="AQ81" s="201">
        <v>38.229999999999997</v>
      </c>
      <c r="AR81" s="201">
        <v>0</v>
      </c>
      <c r="AS81" s="201">
        <v>3.86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3.93</v>
      </c>
      <c r="AZ81" s="201">
        <v>4.7</v>
      </c>
      <c r="BA81" s="201">
        <v>3.3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414.82</v>
      </c>
      <c r="L82" s="201">
        <v>6.75</v>
      </c>
      <c r="M82" s="201">
        <v>63.78</v>
      </c>
      <c r="N82" s="201">
        <v>52.9</v>
      </c>
      <c r="O82" s="201">
        <v>73.94</v>
      </c>
      <c r="P82" s="201">
        <v>30.81</v>
      </c>
      <c r="Q82" s="201">
        <v>9.4499999999999993</v>
      </c>
      <c r="R82" s="201">
        <v>16.3</v>
      </c>
      <c r="S82" s="201">
        <v>11.75</v>
      </c>
      <c r="T82" s="201">
        <v>1.33</v>
      </c>
      <c r="U82" s="201">
        <v>59.92</v>
      </c>
      <c r="V82" s="201">
        <v>8.82</v>
      </c>
      <c r="W82" s="201">
        <v>13.89</v>
      </c>
      <c r="X82" s="201">
        <v>62.79</v>
      </c>
      <c r="Y82" s="201">
        <v>0</v>
      </c>
      <c r="Z82">
        <v>0</v>
      </c>
      <c r="AA82" s="201">
        <v>14.6</v>
      </c>
      <c r="AB82" s="201">
        <v>0</v>
      </c>
      <c r="AC82" s="201">
        <v>0</v>
      </c>
      <c r="AD82" s="201">
        <v>0</v>
      </c>
      <c r="AE82" s="201">
        <v>43.12</v>
      </c>
      <c r="AF82" s="201">
        <v>0</v>
      </c>
      <c r="AG82" s="201">
        <v>0</v>
      </c>
      <c r="AH82" s="201">
        <v>0</v>
      </c>
      <c r="AI82" s="201">
        <v>82.6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118.31</v>
      </c>
      <c r="AQ82" s="201">
        <v>38.229999999999997</v>
      </c>
      <c r="AR82" s="201">
        <v>0</v>
      </c>
      <c r="AS82" s="201">
        <v>3.86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3.93</v>
      </c>
      <c r="AZ82" s="201">
        <v>4.7</v>
      </c>
      <c r="BA82" s="201">
        <v>3.3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493.76</v>
      </c>
      <c r="L83" s="201">
        <v>6.75</v>
      </c>
      <c r="M83" s="201">
        <v>63.78</v>
      </c>
      <c r="N83" s="201">
        <v>52.9</v>
      </c>
      <c r="O83" s="201">
        <v>73.94</v>
      </c>
      <c r="P83" s="201">
        <v>30.81</v>
      </c>
      <c r="Q83" s="201">
        <v>9.6199999999999992</v>
      </c>
      <c r="R83" s="201">
        <v>18.66</v>
      </c>
      <c r="S83" s="201">
        <v>11.76</v>
      </c>
      <c r="T83" s="201">
        <v>1.42</v>
      </c>
      <c r="U83" s="201">
        <v>59.92</v>
      </c>
      <c r="V83" s="201">
        <v>8.82</v>
      </c>
      <c r="W83" s="201">
        <v>13.89</v>
      </c>
      <c r="X83" s="201">
        <v>62.79</v>
      </c>
      <c r="Y83" s="201">
        <v>0</v>
      </c>
      <c r="Z83">
        <v>0</v>
      </c>
      <c r="AA83" s="201">
        <v>14.6</v>
      </c>
      <c r="AB83" s="201">
        <v>0</v>
      </c>
      <c r="AC83" s="201">
        <v>0</v>
      </c>
      <c r="AD83" s="201">
        <v>0</v>
      </c>
      <c r="AE83" s="201">
        <v>43.12</v>
      </c>
      <c r="AF83" s="201">
        <v>0</v>
      </c>
      <c r="AG83" s="201">
        <v>0</v>
      </c>
      <c r="AH83" s="201">
        <v>0</v>
      </c>
      <c r="AI83" s="201">
        <v>78.400000000000006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118.31</v>
      </c>
      <c r="AQ83" s="201">
        <v>38.229999999999997</v>
      </c>
      <c r="AR83" s="201">
        <v>0</v>
      </c>
      <c r="AS83" s="201">
        <v>3.86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3.93</v>
      </c>
      <c r="AZ83" s="201">
        <v>4.7</v>
      </c>
      <c r="BA83" s="201">
        <v>3.3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493.76</v>
      </c>
      <c r="L84" s="201">
        <v>6.75</v>
      </c>
      <c r="M84" s="201">
        <v>63.78</v>
      </c>
      <c r="N84" s="201">
        <v>52.9</v>
      </c>
      <c r="O84" s="201">
        <v>73.94</v>
      </c>
      <c r="P84" s="201">
        <v>30.81</v>
      </c>
      <c r="Q84" s="201">
        <v>9.6199999999999992</v>
      </c>
      <c r="R84" s="201">
        <v>18.86</v>
      </c>
      <c r="S84" s="201">
        <v>11.76</v>
      </c>
      <c r="T84" s="201">
        <v>1.42</v>
      </c>
      <c r="U84" s="201">
        <v>59.92</v>
      </c>
      <c r="V84" s="201">
        <v>8.82</v>
      </c>
      <c r="W84" s="201">
        <v>13.89</v>
      </c>
      <c r="X84" s="201">
        <v>62.79</v>
      </c>
      <c r="Y84" s="201">
        <v>0</v>
      </c>
      <c r="Z84">
        <v>0</v>
      </c>
      <c r="AA84" s="201">
        <v>14.6</v>
      </c>
      <c r="AB84" s="201">
        <v>0</v>
      </c>
      <c r="AC84" s="201">
        <v>0</v>
      </c>
      <c r="AD84" s="201">
        <v>0</v>
      </c>
      <c r="AE84" s="201">
        <v>43.12</v>
      </c>
      <c r="AF84" s="201">
        <v>0</v>
      </c>
      <c r="AG84" s="201">
        <v>0</v>
      </c>
      <c r="AH84" s="201">
        <v>0</v>
      </c>
      <c r="AI84" s="201">
        <v>78.400000000000006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118.31</v>
      </c>
      <c r="AQ84" s="201">
        <v>38.229999999999997</v>
      </c>
      <c r="AR84" s="201">
        <v>0</v>
      </c>
      <c r="AS84" s="201">
        <v>3.86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3.93</v>
      </c>
      <c r="AZ84" s="201">
        <v>4.7</v>
      </c>
      <c r="BA84" s="201">
        <v>3.3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493.76</v>
      </c>
      <c r="L85" s="201">
        <v>6.75</v>
      </c>
      <c r="M85" s="201">
        <v>63.78</v>
      </c>
      <c r="N85" s="201">
        <v>52.9</v>
      </c>
      <c r="O85" s="201">
        <v>73.94</v>
      </c>
      <c r="P85" s="201">
        <v>30.81</v>
      </c>
      <c r="Q85" s="201">
        <v>9.6199999999999992</v>
      </c>
      <c r="R85" s="201">
        <v>18.86</v>
      </c>
      <c r="S85" s="201">
        <v>11.76</v>
      </c>
      <c r="T85" s="201">
        <v>1.42</v>
      </c>
      <c r="U85" s="201">
        <v>59.92</v>
      </c>
      <c r="V85" s="201">
        <v>8.82</v>
      </c>
      <c r="W85" s="201">
        <v>13.89</v>
      </c>
      <c r="X85" s="201">
        <v>62.79</v>
      </c>
      <c r="Y85" s="201">
        <v>0</v>
      </c>
      <c r="Z85">
        <v>0</v>
      </c>
      <c r="AA85" s="201">
        <v>14.6</v>
      </c>
      <c r="AB85" s="201">
        <v>0</v>
      </c>
      <c r="AC85" s="201">
        <v>0</v>
      </c>
      <c r="AD85" s="201">
        <v>0</v>
      </c>
      <c r="AE85" s="201">
        <v>43.12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3.86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3.93</v>
      </c>
      <c r="AZ85" s="201">
        <v>4.7</v>
      </c>
      <c r="BA85" s="201">
        <v>3.3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493.76</v>
      </c>
      <c r="L86" s="201">
        <v>6.75</v>
      </c>
      <c r="M86" s="201">
        <v>63.78</v>
      </c>
      <c r="N86" s="201">
        <v>52.9</v>
      </c>
      <c r="O86" s="201">
        <v>73.94</v>
      </c>
      <c r="P86" s="201">
        <v>30.81</v>
      </c>
      <c r="Q86" s="201">
        <v>9.6199999999999992</v>
      </c>
      <c r="R86" s="201">
        <v>18.86</v>
      </c>
      <c r="S86" s="201">
        <v>11.76</v>
      </c>
      <c r="T86" s="201">
        <v>1.42</v>
      </c>
      <c r="U86" s="201">
        <v>59.92</v>
      </c>
      <c r="V86" s="201">
        <v>8.82</v>
      </c>
      <c r="W86" s="201">
        <v>13.89</v>
      </c>
      <c r="X86" s="201">
        <v>62.79</v>
      </c>
      <c r="Y86" s="201">
        <v>0</v>
      </c>
      <c r="Z86">
        <v>0</v>
      </c>
      <c r="AA86" s="201">
        <v>14.6</v>
      </c>
      <c r="AB86" s="201">
        <v>0</v>
      </c>
      <c r="AC86" s="201">
        <v>0</v>
      </c>
      <c r="AD86" s="201">
        <v>0</v>
      </c>
      <c r="AE86" s="201">
        <v>43.12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3.86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4.7</v>
      </c>
      <c r="BA86" s="201">
        <v>3.2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488.15</v>
      </c>
      <c r="L87" s="201">
        <v>6.75</v>
      </c>
      <c r="M87" s="201">
        <v>63.78</v>
      </c>
      <c r="N87" s="201">
        <v>52.9</v>
      </c>
      <c r="O87" s="201">
        <v>73.94</v>
      </c>
      <c r="P87" s="201">
        <v>30.81</v>
      </c>
      <c r="Q87" s="201">
        <v>9.6199999999999992</v>
      </c>
      <c r="R87" s="201">
        <v>18.86</v>
      </c>
      <c r="S87" s="201">
        <v>11.76</v>
      </c>
      <c r="T87" s="201">
        <v>1.42</v>
      </c>
      <c r="U87" s="201">
        <v>59.92</v>
      </c>
      <c r="V87" s="201">
        <v>8.82</v>
      </c>
      <c r="W87" s="201">
        <v>13.89</v>
      </c>
      <c r="X87" s="201">
        <v>62.79</v>
      </c>
      <c r="Y87" s="201">
        <v>0</v>
      </c>
      <c r="Z87">
        <v>0</v>
      </c>
      <c r="AA87" s="201">
        <v>14.6</v>
      </c>
      <c r="AB87" s="201">
        <v>0</v>
      </c>
      <c r="AC87" s="201">
        <v>0</v>
      </c>
      <c r="AD87" s="201">
        <v>0</v>
      </c>
      <c r="AE87" s="201">
        <v>43.12</v>
      </c>
      <c r="AF87" s="201">
        <v>0</v>
      </c>
      <c r="AG87" s="201">
        <v>0</v>
      </c>
      <c r="AH87" s="201">
        <v>0</v>
      </c>
      <c r="AI87" s="201">
        <v>99.61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3.86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4.7</v>
      </c>
      <c r="BA87" s="201">
        <v>3.2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493.75</v>
      </c>
      <c r="L88" s="201">
        <v>6.75</v>
      </c>
      <c r="M88" s="201">
        <v>63.78</v>
      </c>
      <c r="N88" s="201">
        <v>52.9</v>
      </c>
      <c r="O88" s="201">
        <v>73.94</v>
      </c>
      <c r="P88" s="201">
        <v>30.81</v>
      </c>
      <c r="Q88" s="201">
        <v>9.6199999999999992</v>
      </c>
      <c r="R88" s="201">
        <v>18.86</v>
      </c>
      <c r="S88" s="201">
        <v>11.76</v>
      </c>
      <c r="T88" s="201">
        <v>1.42</v>
      </c>
      <c r="U88" s="201">
        <v>59.92</v>
      </c>
      <c r="V88" s="201">
        <v>8.82</v>
      </c>
      <c r="W88" s="201">
        <v>13.89</v>
      </c>
      <c r="X88" s="201">
        <v>62.79</v>
      </c>
      <c r="Y88" s="201">
        <v>0</v>
      </c>
      <c r="Z88">
        <v>0</v>
      </c>
      <c r="AA88" s="201">
        <v>14.6</v>
      </c>
      <c r="AB88" s="201">
        <v>0</v>
      </c>
      <c r="AC88" s="201">
        <v>0</v>
      </c>
      <c r="AD88" s="201">
        <v>0</v>
      </c>
      <c r="AE88" s="201">
        <v>43.12</v>
      </c>
      <c r="AF88" s="201">
        <v>0</v>
      </c>
      <c r="AG88" s="201">
        <v>0</v>
      </c>
      <c r="AH88" s="201">
        <v>0</v>
      </c>
      <c r="AI88" s="201">
        <v>99.61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3.86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4.7</v>
      </c>
      <c r="BA88" s="201">
        <v>3.2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493.75</v>
      </c>
      <c r="L89" s="201">
        <v>6.75</v>
      </c>
      <c r="M89" s="201">
        <v>63.78</v>
      </c>
      <c r="N89" s="201">
        <v>52.9</v>
      </c>
      <c r="O89" s="201">
        <v>73.94</v>
      </c>
      <c r="P89" s="201">
        <v>30.81</v>
      </c>
      <c r="Q89" s="201">
        <v>9.6199999999999992</v>
      </c>
      <c r="R89" s="201">
        <v>18.86</v>
      </c>
      <c r="S89" s="201">
        <v>11.76</v>
      </c>
      <c r="T89" s="201">
        <v>1.42</v>
      </c>
      <c r="U89" s="201">
        <v>59.92</v>
      </c>
      <c r="V89" s="201">
        <v>8.82</v>
      </c>
      <c r="W89" s="201">
        <v>13.89</v>
      </c>
      <c r="X89" s="201">
        <v>62.79</v>
      </c>
      <c r="Y89" s="201">
        <v>0</v>
      </c>
      <c r="Z89">
        <v>0</v>
      </c>
      <c r="AA89" s="201">
        <v>14.6</v>
      </c>
      <c r="AB89" s="201">
        <v>0</v>
      </c>
      <c r="AC89" s="201">
        <v>0</v>
      </c>
      <c r="AD89" s="201">
        <v>0</v>
      </c>
      <c r="AE89" s="201">
        <v>43.12</v>
      </c>
      <c r="AF89" s="201">
        <v>0</v>
      </c>
      <c r="AG89" s="201">
        <v>0</v>
      </c>
      <c r="AH89" s="201">
        <v>0</v>
      </c>
      <c r="AI89" s="201">
        <v>99.61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3.86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4.7</v>
      </c>
      <c r="BA89" s="201">
        <v>3.2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493.75</v>
      </c>
      <c r="L90" s="201">
        <v>6.75</v>
      </c>
      <c r="M90" s="201">
        <v>63.78</v>
      </c>
      <c r="N90" s="201">
        <v>52.9</v>
      </c>
      <c r="O90" s="201">
        <v>73.94</v>
      </c>
      <c r="P90" s="201">
        <v>30.81</v>
      </c>
      <c r="Q90" s="201">
        <v>9.6199999999999992</v>
      </c>
      <c r="R90" s="201">
        <v>18.86</v>
      </c>
      <c r="S90" s="201">
        <v>11.76</v>
      </c>
      <c r="T90" s="201">
        <v>1.42</v>
      </c>
      <c r="U90" s="201">
        <v>59.92</v>
      </c>
      <c r="V90" s="201">
        <v>8.82</v>
      </c>
      <c r="W90" s="201">
        <v>13.89</v>
      </c>
      <c r="X90" s="201">
        <v>62.79</v>
      </c>
      <c r="Y90" s="201">
        <v>0</v>
      </c>
      <c r="Z90">
        <v>0</v>
      </c>
      <c r="AA90" s="201">
        <v>14.6</v>
      </c>
      <c r="AB90" s="201">
        <v>0</v>
      </c>
      <c r="AC90" s="201">
        <v>0</v>
      </c>
      <c r="AD90" s="201">
        <v>0</v>
      </c>
      <c r="AE90" s="201">
        <v>43.12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3.86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3.93</v>
      </c>
      <c r="AZ90" s="201">
        <v>4.7</v>
      </c>
      <c r="BA90" s="201">
        <v>3.3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493.75</v>
      </c>
      <c r="L91" s="201">
        <v>6.75</v>
      </c>
      <c r="M91" s="201">
        <v>63.78</v>
      </c>
      <c r="N91" s="201">
        <v>52.9</v>
      </c>
      <c r="O91" s="201">
        <v>73.94</v>
      </c>
      <c r="P91" s="201">
        <v>30.81</v>
      </c>
      <c r="Q91" s="201">
        <v>9.6199999999999992</v>
      </c>
      <c r="R91" s="201">
        <v>18.86</v>
      </c>
      <c r="S91" s="201">
        <v>11.76</v>
      </c>
      <c r="T91" s="201">
        <v>1.42</v>
      </c>
      <c r="U91" s="201">
        <v>59.92</v>
      </c>
      <c r="V91" s="201">
        <v>8.82</v>
      </c>
      <c r="W91" s="201">
        <v>13.89</v>
      </c>
      <c r="X91" s="201">
        <v>62.79</v>
      </c>
      <c r="Y91" s="201">
        <v>0</v>
      </c>
      <c r="Z91">
        <v>0</v>
      </c>
      <c r="AA91" s="201">
        <v>14.6</v>
      </c>
      <c r="AB91" s="201">
        <v>0</v>
      </c>
      <c r="AC91" s="201">
        <v>0</v>
      </c>
      <c r="AD91" s="201">
        <v>0</v>
      </c>
      <c r="AE91" s="201">
        <v>43.12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3.86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3.93</v>
      </c>
      <c r="AZ91" s="201">
        <v>4.7</v>
      </c>
      <c r="BA91" s="201">
        <v>3.3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493.75</v>
      </c>
      <c r="L92" s="201">
        <v>6.75</v>
      </c>
      <c r="M92" s="201">
        <v>63.78</v>
      </c>
      <c r="N92" s="201">
        <v>52.9</v>
      </c>
      <c r="O92" s="201">
        <v>73.94</v>
      </c>
      <c r="P92" s="201">
        <v>30.81</v>
      </c>
      <c r="Q92" s="201">
        <v>9.6199999999999992</v>
      </c>
      <c r="R92" s="201">
        <v>18.86</v>
      </c>
      <c r="S92" s="201">
        <v>11.76</v>
      </c>
      <c r="T92" s="201">
        <v>1.42</v>
      </c>
      <c r="U92" s="201">
        <v>59.92</v>
      </c>
      <c r="V92" s="201">
        <v>8.82</v>
      </c>
      <c r="W92" s="201">
        <v>13.89</v>
      </c>
      <c r="X92" s="201">
        <v>62.79</v>
      </c>
      <c r="Y92" s="201">
        <v>0</v>
      </c>
      <c r="Z92">
        <v>0</v>
      </c>
      <c r="AA92" s="201">
        <v>14.6</v>
      </c>
      <c r="AB92" s="201">
        <v>0</v>
      </c>
      <c r="AC92" s="201">
        <v>0</v>
      </c>
      <c r="AD92" s="201">
        <v>0</v>
      </c>
      <c r="AE92" s="201">
        <v>43.12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3.86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3.93</v>
      </c>
      <c r="AZ92" s="201">
        <v>4.7</v>
      </c>
      <c r="BA92" s="201">
        <v>3.3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493.75</v>
      </c>
      <c r="L93" s="201">
        <v>6.75</v>
      </c>
      <c r="M93" s="201">
        <v>63.78</v>
      </c>
      <c r="N93" s="201">
        <v>52.9</v>
      </c>
      <c r="O93" s="201">
        <v>73.94</v>
      </c>
      <c r="P93" s="201">
        <v>30.81</v>
      </c>
      <c r="Q93" s="201">
        <v>9.6199999999999992</v>
      </c>
      <c r="R93" s="201">
        <v>18.86</v>
      </c>
      <c r="S93" s="201">
        <v>11.76</v>
      </c>
      <c r="T93" s="201">
        <v>1.42</v>
      </c>
      <c r="U93" s="201">
        <v>59.92</v>
      </c>
      <c r="V93" s="201">
        <v>8.82</v>
      </c>
      <c r="W93" s="201">
        <v>13.89</v>
      </c>
      <c r="X93" s="201">
        <v>62.79</v>
      </c>
      <c r="Y93" s="201">
        <v>0</v>
      </c>
      <c r="Z93">
        <v>0</v>
      </c>
      <c r="AA93" s="201">
        <v>14.6</v>
      </c>
      <c r="AB93" s="201">
        <v>0</v>
      </c>
      <c r="AC93" s="201">
        <v>0</v>
      </c>
      <c r="AD93" s="201">
        <v>0</v>
      </c>
      <c r="AE93" s="201">
        <v>43.12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3.86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3.93</v>
      </c>
      <c r="AZ93" s="201">
        <v>4.7</v>
      </c>
      <c r="BA93" s="201">
        <v>3.3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493.75</v>
      </c>
      <c r="L94" s="201">
        <v>6.75</v>
      </c>
      <c r="M94" s="201">
        <v>63.78</v>
      </c>
      <c r="N94" s="201">
        <v>52.9</v>
      </c>
      <c r="O94" s="201">
        <v>73.94</v>
      </c>
      <c r="P94" s="201">
        <v>30.81</v>
      </c>
      <c r="Q94" s="201">
        <v>9.6199999999999992</v>
      </c>
      <c r="R94" s="201">
        <v>18.86</v>
      </c>
      <c r="S94" s="201">
        <v>11.76</v>
      </c>
      <c r="T94" s="201">
        <v>1.42</v>
      </c>
      <c r="U94" s="201">
        <v>59.92</v>
      </c>
      <c r="V94" s="201">
        <v>8.82</v>
      </c>
      <c r="W94" s="201">
        <v>13.89</v>
      </c>
      <c r="X94" s="201">
        <v>62.79</v>
      </c>
      <c r="Y94" s="201">
        <v>0</v>
      </c>
      <c r="Z94">
        <v>0</v>
      </c>
      <c r="AA94" s="201">
        <v>14.6</v>
      </c>
      <c r="AB94" s="201">
        <v>0</v>
      </c>
      <c r="AC94" s="201">
        <v>0</v>
      </c>
      <c r="AD94" s="201">
        <v>0</v>
      </c>
      <c r="AE94" s="201">
        <v>43.12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3.86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4.7</v>
      </c>
      <c r="BA94" s="201">
        <v>3.2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493.75</v>
      </c>
      <c r="L95" s="201">
        <v>6.75</v>
      </c>
      <c r="M95" s="201">
        <v>63.78</v>
      </c>
      <c r="N95" s="201">
        <v>52.9</v>
      </c>
      <c r="O95" s="201">
        <v>73.94</v>
      </c>
      <c r="P95" s="201">
        <v>30.81</v>
      </c>
      <c r="Q95" s="201">
        <v>9.6199999999999992</v>
      </c>
      <c r="R95" s="201">
        <v>18.86</v>
      </c>
      <c r="S95" s="201">
        <v>11.76</v>
      </c>
      <c r="T95" s="201">
        <v>1.42</v>
      </c>
      <c r="U95" s="201">
        <v>59.92</v>
      </c>
      <c r="V95" s="201">
        <v>8.82</v>
      </c>
      <c r="W95" s="201">
        <v>13.89</v>
      </c>
      <c r="X95" s="201">
        <v>62.79</v>
      </c>
      <c r="Y95" s="201">
        <v>0</v>
      </c>
      <c r="Z95">
        <v>0</v>
      </c>
      <c r="AA95" s="201">
        <v>14.6</v>
      </c>
      <c r="AB95" s="201">
        <v>0</v>
      </c>
      <c r="AC95" s="201">
        <v>0</v>
      </c>
      <c r="AD95" s="201">
        <v>0</v>
      </c>
      <c r="AE95" s="201">
        <v>43.12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3.86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4.7</v>
      </c>
      <c r="BA95" s="201">
        <v>3.2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493.75</v>
      </c>
      <c r="L96" s="201">
        <v>6.75</v>
      </c>
      <c r="M96" s="201">
        <v>63.78</v>
      </c>
      <c r="N96" s="201">
        <v>52.9</v>
      </c>
      <c r="O96" s="201">
        <v>73.94</v>
      </c>
      <c r="P96" s="201">
        <v>30.81</v>
      </c>
      <c r="Q96" s="201">
        <v>9.6199999999999992</v>
      </c>
      <c r="R96" s="201">
        <v>18.86</v>
      </c>
      <c r="S96" s="201">
        <v>11.76</v>
      </c>
      <c r="T96" s="201">
        <v>1.42</v>
      </c>
      <c r="U96" s="201">
        <v>59.92</v>
      </c>
      <c r="V96" s="201">
        <v>8.82</v>
      </c>
      <c r="W96" s="201">
        <v>13.89</v>
      </c>
      <c r="X96" s="201">
        <v>62.79</v>
      </c>
      <c r="Y96" s="201">
        <v>0</v>
      </c>
      <c r="Z96">
        <v>0</v>
      </c>
      <c r="AA96" s="201">
        <v>14.6</v>
      </c>
      <c r="AB96" s="201">
        <v>0</v>
      </c>
      <c r="AC96" s="201">
        <v>0</v>
      </c>
      <c r="AD96" s="201">
        <v>0</v>
      </c>
      <c r="AE96" s="201">
        <v>43.12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3.86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4.7</v>
      </c>
      <c r="BA96" s="201">
        <v>3.2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493.75</v>
      </c>
      <c r="L97" s="201">
        <v>6.75</v>
      </c>
      <c r="M97" s="201">
        <v>63.78</v>
      </c>
      <c r="N97" s="201">
        <v>52.9</v>
      </c>
      <c r="O97" s="201">
        <v>73.94</v>
      </c>
      <c r="P97" s="201">
        <v>30.81</v>
      </c>
      <c r="Q97" s="201">
        <v>9.6199999999999992</v>
      </c>
      <c r="R97" s="201">
        <v>18.86</v>
      </c>
      <c r="S97" s="201">
        <v>11.76</v>
      </c>
      <c r="T97" s="201">
        <v>1.42</v>
      </c>
      <c r="U97" s="201">
        <v>59.92</v>
      </c>
      <c r="V97" s="201">
        <v>8.82</v>
      </c>
      <c r="W97" s="201">
        <v>13.89</v>
      </c>
      <c r="X97" s="201">
        <v>62.79</v>
      </c>
      <c r="Y97" s="201">
        <v>0</v>
      </c>
      <c r="Z97">
        <v>0</v>
      </c>
      <c r="AA97" s="201">
        <v>14.6</v>
      </c>
      <c r="AB97" s="201">
        <v>0</v>
      </c>
      <c r="AC97" s="201">
        <v>0</v>
      </c>
      <c r="AD97" s="201">
        <v>0</v>
      </c>
      <c r="AE97" s="201">
        <v>43.12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3.86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4.7</v>
      </c>
      <c r="BA97" s="201">
        <v>3.2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493.75</v>
      </c>
      <c r="L98" s="201">
        <v>6.75</v>
      </c>
      <c r="M98" s="201">
        <v>63.78</v>
      </c>
      <c r="N98" s="201">
        <v>52.9</v>
      </c>
      <c r="O98" s="201">
        <v>73.94</v>
      </c>
      <c r="P98" s="201">
        <v>30.81</v>
      </c>
      <c r="Q98" s="201">
        <v>9.6199999999999992</v>
      </c>
      <c r="R98" s="201">
        <v>18.86</v>
      </c>
      <c r="S98" s="201">
        <v>11.76</v>
      </c>
      <c r="T98" s="201">
        <v>1.42</v>
      </c>
      <c r="U98" s="201">
        <v>59.92</v>
      </c>
      <c r="V98" s="201">
        <v>8.82</v>
      </c>
      <c r="W98" s="201">
        <v>13.89</v>
      </c>
      <c r="X98" s="201">
        <v>62.79</v>
      </c>
      <c r="Y98" s="201">
        <v>0</v>
      </c>
      <c r="Z98">
        <v>0</v>
      </c>
      <c r="AA98" s="201">
        <v>14.6</v>
      </c>
      <c r="AB98" s="201">
        <v>0</v>
      </c>
      <c r="AC98" s="201">
        <v>0</v>
      </c>
      <c r="AD98" s="201">
        <v>0</v>
      </c>
      <c r="AE98" s="201">
        <v>43.12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3.86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4.7</v>
      </c>
      <c r="BA98" s="201">
        <v>3.2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8.0185399999999998</v>
      </c>
      <c r="L99">
        <f t="shared" si="0"/>
        <v>0.1762425</v>
      </c>
      <c r="M99">
        <f t="shared" si="0"/>
        <v>1.4238874999999991</v>
      </c>
      <c r="N99">
        <f t="shared" si="0"/>
        <v>0.94089750000000094</v>
      </c>
      <c r="O99">
        <f t="shared" si="0"/>
        <v>1.7065524999999959</v>
      </c>
      <c r="P99">
        <f t="shared" si="0"/>
        <v>0.67364999999999953</v>
      </c>
      <c r="Q99">
        <f t="shared" si="0"/>
        <v>0.17766750000000001</v>
      </c>
      <c r="R99">
        <f t="shared" si="0"/>
        <v>0.34349749999999973</v>
      </c>
      <c r="S99">
        <f t="shared" si="0"/>
        <v>0.21370499999999998</v>
      </c>
      <c r="T99">
        <f t="shared" si="0"/>
        <v>2.5937500000000016E-2</v>
      </c>
      <c r="U99">
        <f t="shared" si="0"/>
        <v>1.4351950000000009</v>
      </c>
      <c r="V99">
        <f t="shared" si="0"/>
        <v>0.17056250000000017</v>
      </c>
      <c r="W99">
        <f t="shared" si="0"/>
        <v>0.33810000000000034</v>
      </c>
      <c r="X99">
        <f t="shared" si="0"/>
        <v>1.3043924999999994</v>
      </c>
      <c r="Y99">
        <f t="shared" si="0"/>
        <v>0</v>
      </c>
      <c r="Z99">
        <f t="shared" si="0"/>
        <v>0</v>
      </c>
      <c r="AA99">
        <f t="shared" si="0"/>
        <v>0.3384999999999993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1.0256999999999989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2.0542000000000016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2.2051400000000037</v>
      </c>
      <c r="AQ99">
        <f t="shared" ref="AQ99:AT99" si="1">SUM(AQ3:AQ98)/4000</f>
        <v>0.71687749999999906</v>
      </c>
      <c r="AR99">
        <f t="shared" si="1"/>
        <v>0.51200750000000006</v>
      </c>
      <c r="AS99">
        <f t="shared" si="1"/>
        <v>8.0530000000000115E-2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9.4249999999999959E-2</v>
      </c>
      <c r="AZ99">
        <f t="shared" si="2"/>
        <v>0.11279999999999983</v>
      </c>
      <c r="BA99">
        <f t="shared" si="2"/>
        <v>7.7244999999999966E-2</v>
      </c>
      <c r="BB99">
        <f t="shared" si="2"/>
        <v>5.9974999999999987E-2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158.26</v>
      </c>
      <c r="L3" s="201">
        <v>63.05</v>
      </c>
      <c r="M3" s="201">
        <v>0</v>
      </c>
      <c r="N3" s="201">
        <v>13.89</v>
      </c>
      <c r="O3" s="201">
        <v>48.86</v>
      </c>
      <c r="P3" s="201">
        <v>55.94</v>
      </c>
      <c r="Q3" s="201">
        <v>5.34</v>
      </c>
      <c r="R3" s="201">
        <v>10.25</v>
      </c>
      <c r="S3" s="201">
        <v>6.46</v>
      </c>
      <c r="T3" s="201">
        <v>0</v>
      </c>
      <c r="U3" s="201">
        <v>280.39999999999998</v>
      </c>
      <c r="V3" s="201">
        <v>5.09</v>
      </c>
      <c r="W3" s="201">
        <v>10.85</v>
      </c>
      <c r="X3" s="201">
        <v>36.31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24.17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68.42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158.26</v>
      </c>
      <c r="L4" s="201">
        <v>63.05</v>
      </c>
      <c r="M4" s="201">
        <v>0</v>
      </c>
      <c r="N4" s="201">
        <v>13.89</v>
      </c>
      <c r="O4" s="201">
        <v>48.86</v>
      </c>
      <c r="P4" s="201">
        <v>55.94</v>
      </c>
      <c r="Q4" s="201">
        <v>5.34</v>
      </c>
      <c r="R4" s="201">
        <v>10.25</v>
      </c>
      <c r="S4" s="201">
        <v>6.46</v>
      </c>
      <c r="T4" s="201">
        <v>0</v>
      </c>
      <c r="U4" s="201">
        <v>280.39999999999998</v>
      </c>
      <c r="V4" s="201">
        <v>5.09</v>
      </c>
      <c r="W4" s="201">
        <v>10.85</v>
      </c>
      <c r="X4" s="201">
        <v>36.31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24.17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68.42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158.26</v>
      </c>
      <c r="L5" s="201">
        <v>63.05</v>
      </c>
      <c r="M5" s="201">
        <v>0</v>
      </c>
      <c r="N5" s="201">
        <v>13.89</v>
      </c>
      <c r="O5" s="201">
        <v>48.86</v>
      </c>
      <c r="P5" s="201">
        <v>55.94</v>
      </c>
      <c r="Q5" s="201">
        <v>5.34</v>
      </c>
      <c r="R5" s="201">
        <v>10.25</v>
      </c>
      <c r="S5" s="201">
        <v>6.46</v>
      </c>
      <c r="T5" s="201">
        <v>0</v>
      </c>
      <c r="U5" s="201">
        <v>280.39999999999998</v>
      </c>
      <c r="V5" s="201">
        <v>5.09</v>
      </c>
      <c r="W5" s="201">
        <v>10.85</v>
      </c>
      <c r="X5" s="201">
        <v>36.31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24.17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68.42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158.26</v>
      </c>
      <c r="L6" s="201">
        <v>63.05</v>
      </c>
      <c r="M6" s="201">
        <v>0</v>
      </c>
      <c r="N6" s="201">
        <v>13.89</v>
      </c>
      <c r="O6" s="201">
        <v>48.86</v>
      </c>
      <c r="P6" s="201">
        <v>55.94</v>
      </c>
      <c r="Q6" s="201">
        <v>5.34</v>
      </c>
      <c r="R6" s="201">
        <v>10.25</v>
      </c>
      <c r="S6" s="201">
        <v>6.46</v>
      </c>
      <c r="T6" s="201">
        <v>0</v>
      </c>
      <c r="U6" s="201">
        <v>280.39999999999998</v>
      </c>
      <c r="V6" s="201">
        <v>5.09</v>
      </c>
      <c r="W6" s="201">
        <v>10.85</v>
      </c>
      <c r="X6" s="201">
        <v>36.31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24.17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68.42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159.79</v>
      </c>
      <c r="L7" s="201">
        <v>63.05</v>
      </c>
      <c r="M7" s="201">
        <v>0</v>
      </c>
      <c r="N7" s="201">
        <v>13.89</v>
      </c>
      <c r="O7" s="201">
        <v>48.86</v>
      </c>
      <c r="P7" s="201">
        <v>55.94</v>
      </c>
      <c r="Q7" s="201">
        <v>5.34</v>
      </c>
      <c r="R7" s="201">
        <v>10.25</v>
      </c>
      <c r="S7" s="201">
        <v>6.46</v>
      </c>
      <c r="T7" s="201">
        <v>0</v>
      </c>
      <c r="U7" s="201">
        <v>280.39999999999998</v>
      </c>
      <c r="V7" s="201">
        <v>5.09</v>
      </c>
      <c r="W7" s="201">
        <v>10.85</v>
      </c>
      <c r="X7" s="201">
        <v>36.31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24.65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68.42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158.26</v>
      </c>
      <c r="L8" s="201">
        <v>63.05</v>
      </c>
      <c r="M8" s="201">
        <v>0</v>
      </c>
      <c r="N8" s="201">
        <v>13.89</v>
      </c>
      <c r="O8" s="201">
        <v>48.86</v>
      </c>
      <c r="P8" s="201">
        <v>55.94</v>
      </c>
      <c r="Q8" s="201">
        <v>5.34</v>
      </c>
      <c r="R8" s="201">
        <v>10.25</v>
      </c>
      <c r="S8" s="201">
        <v>6.46</v>
      </c>
      <c r="T8" s="201">
        <v>0</v>
      </c>
      <c r="U8" s="201">
        <v>280.39999999999998</v>
      </c>
      <c r="V8" s="201">
        <v>5.09</v>
      </c>
      <c r="W8" s="201">
        <v>10.85</v>
      </c>
      <c r="X8" s="201">
        <v>36.31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24.65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68.42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86.82</v>
      </c>
      <c r="L9" s="201">
        <v>34.1</v>
      </c>
      <c r="M9" s="201">
        <v>0</v>
      </c>
      <c r="N9" s="201">
        <v>13.89</v>
      </c>
      <c r="O9" s="201">
        <v>48.86</v>
      </c>
      <c r="P9" s="201">
        <v>55.94</v>
      </c>
      <c r="Q9" s="201">
        <v>2.89</v>
      </c>
      <c r="R9" s="201">
        <v>5.79</v>
      </c>
      <c r="S9" s="201">
        <v>3.86</v>
      </c>
      <c r="T9" s="201">
        <v>0</v>
      </c>
      <c r="U9" s="201">
        <v>280.39999999999998</v>
      </c>
      <c r="V9" s="201">
        <v>5.09</v>
      </c>
      <c r="W9" s="201">
        <v>10.85</v>
      </c>
      <c r="X9" s="201">
        <v>36.31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24.65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68.42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86.82</v>
      </c>
      <c r="L10" s="201">
        <v>33.76</v>
      </c>
      <c r="M10" s="201">
        <v>0</v>
      </c>
      <c r="N10" s="201">
        <v>13.89</v>
      </c>
      <c r="O10" s="201">
        <v>48.86</v>
      </c>
      <c r="P10" s="201">
        <v>55.94</v>
      </c>
      <c r="Q10" s="201">
        <v>2.89</v>
      </c>
      <c r="R10" s="201">
        <v>5.79</v>
      </c>
      <c r="S10" s="201">
        <v>3.86</v>
      </c>
      <c r="T10" s="201">
        <v>0</v>
      </c>
      <c r="U10" s="201">
        <v>280.39999999999998</v>
      </c>
      <c r="V10" s="201">
        <v>5.09</v>
      </c>
      <c r="W10" s="201">
        <v>10.85</v>
      </c>
      <c r="X10" s="201">
        <v>36.31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24.65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68.42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86.82</v>
      </c>
      <c r="L11" s="201">
        <v>33.76</v>
      </c>
      <c r="M11" s="201">
        <v>0</v>
      </c>
      <c r="N11" s="201">
        <v>13.89</v>
      </c>
      <c r="O11" s="201">
        <v>48.86</v>
      </c>
      <c r="P11" s="201">
        <v>55.94</v>
      </c>
      <c r="Q11" s="201">
        <v>2.89</v>
      </c>
      <c r="R11" s="201">
        <v>5.79</v>
      </c>
      <c r="S11" s="201">
        <v>3.86</v>
      </c>
      <c r="T11" s="201">
        <v>0</v>
      </c>
      <c r="U11" s="201">
        <v>280.39999999999998</v>
      </c>
      <c r="V11" s="201">
        <v>5.09</v>
      </c>
      <c r="W11" s="201">
        <v>10.85</v>
      </c>
      <c r="X11" s="201">
        <v>36.31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24.65</v>
      </c>
      <c r="AF11" s="201">
        <v>0</v>
      </c>
      <c r="AG11" s="201">
        <v>0</v>
      </c>
      <c r="AH11" s="201">
        <v>0</v>
      </c>
      <c r="AI11" s="201">
        <v>47.77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68.42</v>
      </c>
      <c r="AQ11" s="201">
        <v>11.58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86.82</v>
      </c>
      <c r="L12" s="201">
        <v>33.76</v>
      </c>
      <c r="M12" s="201">
        <v>0</v>
      </c>
      <c r="N12" s="201">
        <v>13.89</v>
      </c>
      <c r="O12" s="201">
        <v>48.86</v>
      </c>
      <c r="P12" s="201">
        <v>55.94</v>
      </c>
      <c r="Q12" s="201">
        <v>2.89</v>
      </c>
      <c r="R12" s="201">
        <v>5.79</v>
      </c>
      <c r="S12" s="201">
        <v>3.86</v>
      </c>
      <c r="T12" s="201">
        <v>0</v>
      </c>
      <c r="U12" s="201">
        <v>280.39999999999998</v>
      </c>
      <c r="V12" s="201">
        <v>5.09</v>
      </c>
      <c r="W12" s="201">
        <v>10.85</v>
      </c>
      <c r="X12" s="201">
        <v>36.31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24.65</v>
      </c>
      <c r="AF12" s="201">
        <v>0</v>
      </c>
      <c r="AG12" s="201">
        <v>0</v>
      </c>
      <c r="AH12" s="201">
        <v>0</v>
      </c>
      <c r="AI12" s="201">
        <v>47.77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68.42</v>
      </c>
      <c r="AQ12" s="201">
        <v>11.58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86.82</v>
      </c>
      <c r="L13" s="201">
        <v>33.76</v>
      </c>
      <c r="M13" s="201">
        <v>0</v>
      </c>
      <c r="N13" s="201">
        <v>13.89</v>
      </c>
      <c r="O13" s="201">
        <v>48.86</v>
      </c>
      <c r="P13" s="201">
        <v>55.94</v>
      </c>
      <c r="Q13" s="201">
        <v>2.89</v>
      </c>
      <c r="R13" s="201">
        <v>5.79</v>
      </c>
      <c r="S13" s="201">
        <v>3.86</v>
      </c>
      <c r="T13" s="201">
        <v>0</v>
      </c>
      <c r="U13" s="201">
        <v>280.39999999999998</v>
      </c>
      <c r="V13" s="201">
        <v>5.09</v>
      </c>
      <c r="W13" s="201">
        <v>10.85</v>
      </c>
      <c r="X13" s="201">
        <v>36.31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24.65</v>
      </c>
      <c r="AF13" s="201">
        <v>0</v>
      </c>
      <c r="AG13" s="201">
        <v>0</v>
      </c>
      <c r="AH13" s="201">
        <v>0</v>
      </c>
      <c r="AI13" s="201">
        <v>47.77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68.42</v>
      </c>
      <c r="AQ13" s="201">
        <v>11.58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86.82</v>
      </c>
      <c r="L14" s="201">
        <v>33.76</v>
      </c>
      <c r="M14" s="201">
        <v>0</v>
      </c>
      <c r="N14" s="201">
        <v>13.89</v>
      </c>
      <c r="O14" s="201">
        <v>48.86</v>
      </c>
      <c r="P14" s="201">
        <v>55.94</v>
      </c>
      <c r="Q14" s="201">
        <v>2.89</v>
      </c>
      <c r="R14" s="201">
        <v>5.79</v>
      </c>
      <c r="S14" s="201">
        <v>3.86</v>
      </c>
      <c r="T14" s="201">
        <v>0</v>
      </c>
      <c r="U14" s="201">
        <v>280.39999999999998</v>
      </c>
      <c r="V14" s="201">
        <v>5.09</v>
      </c>
      <c r="W14" s="201">
        <v>10.85</v>
      </c>
      <c r="X14" s="201">
        <v>36.31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24.65</v>
      </c>
      <c r="AF14" s="201">
        <v>0</v>
      </c>
      <c r="AG14" s="201">
        <v>0</v>
      </c>
      <c r="AH14" s="201">
        <v>0</v>
      </c>
      <c r="AI14" s="201">
        <v>47.77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68.42</v>
      </c>
      <c r="AQ14" s="201">
        <v>11.58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86.82</v>
      </c>
      <c r="L15" s="201">
        <v>33.76</v>
      </c>
      <c r="M15" s="201">
        <v>0</v>
      </c>
      <c r="N15" s="201">
        <v>13.89</v>
      </c>
      <c r="O15" s="201">
        <v>48.86</v>
      </c>
      <c r="P15" s="201">
        <v>55.94</v>
      </c>
      <c r="Q15" s="201">
        <v>2.89</v>
      </c>
      <c r="R15" s="201">
        <v>6.1</v>
      </c>
      <c r="S15" s="201">
        <v>4.07</v>
      </c>
      <c r="T15" s="201">
        <v>0</v>
      </c>
      <c r="U15" s="201">
        <v>280.39999999999998</v>
      </c>
      <c r="V15" s="201">
        <v>5.09</v>
      </c>
      <c r="W15" s="201">
        <v>10.85</v>
      </c>
      <c r="X15" s="201">
        <v>36.31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24.65</v>
      </c>
      <c r="AF15" s="201">
        <v>0</v>
      </c>
      <c r="AG15" s="201">
        <v>0</v>
      </c>
      <c r="AH15" s="201">
        <v>0</v>
      </c>
      <c r="AI15" s="201">
        <v>48.43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68.42</v>
      </c>
      <c r="AQ15" s="201">
        <v>11.58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86.82</v>
      </c>
      <c r="L16" s="201">
        <v>33.770000000000003</v>
      </c>
      <c r="M16" s="201">
        <v>0</v>
      </c>
      <c r="N16" s="201">
        <v>13.89</v>
      </c>
      <c r="O16" s="201">
        <v>48.86</v>
      </c>
      <c r="P16" s="201">
        <v>55.94</v>
      </c>
      <c r="Q16" s="201">
        <v>2.89</v>
      </c>
      <c r="R16" s="201">
        <v>5.79</v>
      </c>
      <c r="S16" s="201">
        <v>3.86</v>
      </c>
      <c r="T16" s="201">
        <v>0</v>
      </c>
      <c r="U16" s="201">
        <v>280.39999999999998</v>
      </c>
      <c r="V16" s="201">
        <v>5.09</v>
      </c>
      <c r="W16" s="201">
        <v>10.85</v>
      </c>
      <c r="X16" s="201">
        <v>36.31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24.65</v>
      </c>
      <c r="AF16" s="201">
        <v>0</v>
      </c>
      <c r="AG16" s="201">
        <v>0</v>
      </c>
      <c r="AH16" s="201">
        <v>0</v>
      </c>
      <c r="AI16" s="201">
        <v>48.43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68.42</v>
      </c>
      <c r="AQ16" s="201">
        <v>11.58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87.28</v>
      </c>
      <c r="L17" s="201">
        <v>35</v>
      </c>
      <c r="M17" s="201">
        <v>0</v>
      </c>
      <c r="N17" s="201">
        <v>13.89</v>
      </c>
      <c r="O17" s="201">
        <v>48.86</v>
      </c>
      <c r="P17" s="201">
        <v>55.94</v>
      </c>
      <c r="Q17" s="201">
        <v>2.89</v>
      </c>
      <c r="R17" s="201">
        <v>5.79</v>
      </c>
      <c r="S17" s="201">
        <v>3.86</v>
      </c>
      <c r="T17" s="201">
        <v>0</v>
      </c>
      <c r="U17" s="201">
        <v>280.39999999999998</v>
      </c>
      <c r="V17" s="201">
        <v>2.9</v>
      </c>
      <c r="W17" s="201">
        <v>10.85</v>
      </c>
      <c r="X17" s="201">
        <v>36.33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24.65</v>
      </c>
      <c r="AF17" s="201">
        <v>0</v>
      </c>
      <c r="AG17" s="201">
        <v>0</v>
      </c>
      <c r="AH17" s="201">
        <v>0</v>
      </c>
      <c r="AI17" s="201">
        <v>48.43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33.76</v>
      </c>
      <c r="AQ17" s="201">
        <v>11.58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87.28</v>
      </c>
      <c r="L18" s="201">
        <v>35</v>
      </c>
      <c r="M18" s="201">
        <v>0</v>
      </c>
      <c r="N18" s="201">
        <v>13.89</v>
      </c>
      <c r="O18" s="201">
        <v>48.86</v>
      </c>
      <c r="P18" s="201">
        <v>55.94</v>
      </c>
      <c r="Q18" s="201">
        <v>2.89</v>
      </c>
      <c r="R18" s="201">
        <v>5.92</v>
      </c>
      <c r="S18" s="201">
        <v>3.86</v>
      </c>
      <c r="T18" s="201">
        <v>0</v>
      </c>
      <c r="U18" s="201">
        <v>280.39999999999998</v>
      </c>
      <c r="V18" s="201">
        <v>3</v>
      </c>
      <c r="W18" s="201">
        <v>10.85</v>
      </c>
      <c r="X18" s="201">
        <v>36.340000000000003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24.65</v>
      </c>
      <c r="AF18" s="201">
        <v>0</v>
      </c>
      <c r="AG18" s="201">
        <v>0</v>
      </c>
      <c r="AH18" s="201">
        <v>0</v>
      </c>
      <c r="AI18" s="201">
        <v>48.43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33.76</v>
      </c>
      <c r="AQ18" s="201">
        <v>14.63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87.28</v>
      </c>
      <c r="L19" s="201">
        <v>35</v>
      </c>
      <c r="M19" s="201">
        <v>0</v>
      </c>
      <c r="N19" s="201">
        <v>13.89</v>
      </c>
      <c r="O19" s="201">
        <v>48.86</v>
      </c>
      <c r="P19" s="201">
        <v>55.94</v>
      </c>
      <c r="Q19" s="201">
        <v>2.89</v>
      </c>
      <c r="R19" s="201">
        <v>5.92</v>
      </c>
      <c r="S19" s="201">
        <v>3.86</v>
      </c>
      <c r="T19" s="201">
        <v>0</v>
      </c>
      <c r="U19" s="201">
        <v>280.39999999999998</v>
      </c>
      <c r="V19" s="201">
        <v>2.9</v>
      </c>
      <c r="W19" s="201">
        <v>10.85</v>
      </c>
      <c r="X19" s="201">
        <v>36.340000000000003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24.65</v>
      </c>
      <c r="AF19" s="201">
        <v>0</v>
      </c>
      <c r="AG19" s="201">
        <v>0</v>
      </c>
      <c r="AH19" s="201">
        <v>0</v>
      </c>
      <c r="AI19" s="201">
        <v>48.43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33.76</v>
      </c>
      <c r="AQ19" s="201">
        <v>14.63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87.28</v>
      </c>
      <c r="L20" s="201">
        <v>35</v>
      </c>
      <c r="M20" s="201">
        <v>0</v>
      </c>
      <c r="N20" s="201">
        <v>13.89</v>
      </c>
      <c r="O20" s="201">
        <v>48.86</v>
      </c>
      <c r="P20" s="201">
        <v>55.94</v>
      </c>
      <c r="Q20" s="201">
        <v>2.89</v>
      </c>
      <c r="R20" s="201">
        <v>5.92</v>
      </c>
      <c r="S20" s="201">
        <v>3.86</v>
      </c>
      <c r="T20" s="201">
        <v>0</v>
      </c>
      <c r="U20" s="201">
        <v>280.39999999999998</v>
      </c>
      <c r="V20" s="201">
        <v>3</v>
      </c>
      <c r="W20" s="201">
        <v>10.85</v>
      </c>
      <c r="X20" s="201">
        <v>36.340000000000003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24.65</v>
      </c>
      <c r="AF20" s="201">
        <v>0</v>
      </c>
      <c r="AG20" s="201">
        <v>0</v>
      </c>
      <c r="AH20" s="201">
        <v>0</v>
      </c>
      <c r="AI20" s="201">
        <v>48.43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33.76</v>
      </c>
      <c r="AQ20" s="201">
        <v>14.63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87.28</v>
      </c>
      <c r="L21" s="201">
        <v>35</v>
      </c>
      <c r="M21" s="201">
        <v>0</v>
      </c>
      <c r="N21" s="201">
        <v>13.89</v>
      </c>
      <c r="O21" s="201">
        <v>48.86</v>
      </c>
      <c r="P21" s="201">
        <v>55.94</v>
      </c>
      <c r="Q21" s="201">
        <v>2.89</v>
      </c>
      <c r="R21" s="201">
        <v>5.92</v>
      </c>
      <c r="S21" s="201">
        <v>3.86</v>
      </c>
      <c r="T21" s="201">
        <v>0</v>
      </c>
      <c r="U21" s="201">
        <v>280.39999999999998</v>
      </c>
      <c r="V21" s="201">
        <v>3</v>
      </c>
      <c r="W21" s="201">
        <v>10.85</v>
      </c>
      <c r="X21" s="201">
        <v>36.340000000000003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24.17</v>
      </c>
      <c r="AF21" s="201">
        <v>0</v>
      </c>
      <c r="AG21" s="201">
        <v>0</v>
      </c>
      <c r="AH21" s="201">
        <v>0</v>
      </c>
      <c r="AI21" s="201">
        <v>47.39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33.76</v>
      </c>
      <c r="AQ21" s="201">
        <v>14.63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87.28</v>
      </c>
      <c r="L22" s="201">
        <v>35</v>
      </c>
      <c r="M22" s="201">
        <v>0</v>
      </c>
      <c r="N22" s="201">
        <v>13.89</v>
      </c>
      <c r="O22" s="201">
        <v>48.86</v>
      </c>
      <c r="P22" s="201">
        <v>55.94</v>
      </c>
      <c r="Q22" s="201">
        <v>2.89</v>
      </c>
      <c r="R22" s="201">
        <v>5.92</v>
      </c>
      <c r="S22" s="201">
        <v>3.86</v>
      </c>
      <c r="T22" s="201">
        <v>0</v>
      </c>
      <c r="U22" s="201">
        <v>280.39999999999998</v>
      </c>
      <c r="V22" s="201">
        <v>3</v>
      </c>
      <c r="W22" s="201">
        <v>10.85</v>
      </c>
      <c r="X22" s="201">
        <v>36.340000000000003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24.17</v>
      </c>
      <c r="AF22" s="201">
        <v>0</v>
      </c>
      <c r="AG22" s="201">
        <v>0</v>
      </c>
      <c r="AH22" s="201">
        <v>0</v>
      </c>
      <c r="AI22" s="201">
        <v>47.39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33.76</v>
      </c>
      <c r="AQ22" s="201">
        <v>14.63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87.28</v>
      </c>
      <c r="L23" s="201">
        <v>35</v>
      </c>
      <c r="M23" s="201">
        <v>0</v>
      </c>
      <c r="N23" s="201">
        <v>13.89</v>
      </c>
      <c r="O23" s="201">
        <v>48.86</v>
      </c>
      <c r="P23" s="201">
        <v>55.94</v>
      </c>
      <c r="Q23" s="201">
        <v>2.89</v>
      </c>
      <c r="R23" s="201">
        <v>5.92</v>
      </c>
      <c r="S23" s="201">
        <v>3.86</v>
      </c>
      <c r="T23" s="201">
        <v>0</v>
      </c>
      <c r="U23" s="201">
        <v>280.39999999999998</v>
      </c>
      <c r="V23" s="201">
        <v>3</v>
      </c>
      <c r="W23" s="201">
        <v>6.76</v>
      </c>
      <c r="X23" s="201">
        <v>20.399999999999999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24.17</v>
      </c>
      <c r="AF23" s="201">
        <v>0</v>
      </c>
      <c r="AG23" s="201">
        <v>0</v>
      </c>
      <c r="AH23" s="201">
        <v>0</v>
      </c>
      <c r="AI23" s="201">
        <v>47.39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33.76</v>
      </c>
      <c r="AQ23" s="201">
        <v>14.63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87.28</v>
      </c>
      <c r="L24" s="201">
        <v>35</v>
      </c>
      <c r="M24" s="201">
        <v>0</v>
      </c>
      <c r="N24" s="201">
        <v>13.89</v>
      </c>
      <c r="O24" s="201">
        <v>48.86</v>
      </c>
      <c r="P24" s="201">
        <v>55.94</v>
      </c>
      <c r="Q24" s="201">
        <v>2.89</v>
      </c>
      <c r="R24" s="201">
        <v>5.92</v>
      </c>
      <c r="S24" s="201">
        <v>3.86</v>
      </c>
      <c r="T24" s="201">
        <v>0</v>
      </c>
      <c r="U24" s="201">
        <v>280.39999999999998</v>
      </c>
      <c r="V24" s="201">
        <v>3</v>
      </c>
      <c r="W24" s="201">
        <v>6.76</v>
      </c>
      <c r="X24" s="201">
        <v>20.399999999999999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24.17</v>
      </c>
      <c r="AF24" s="201">
        <v>0</v>
      </c>
      <c r="AG24" s="201">
        <v>0</v>
      </c>
      <c r="AH24" s="201">
        <v>0</v>
      </c>
      <c r="AI24" s="201">
        <v>47.39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33.76</v>
      </c>
      <c r="AQ24" s="201">
        <v>14.63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87.28</v>
      </c>
      <c r="L25" s="201">
        <v>35</v>
      </c>
      <c r="M25" s="201">
        <v>0</v>
      </c>
      <c r="N25" s="201">
        <v>13.89</v>
      </c>
      <c r="O25" s="201">
        <v>48.86</v>
      </c>
      <c r="P25" s="201">
        <v>55.94</v>
      </c>
      <c r="Q25" s="201">
        <v>2.89</v>
      </c>
      <c r="R25" s="201">
        <v>5.92</v>
      </c>
      <c r="S25" s="201">
        <v>3.86</v>
      </c>
      <c r="T25" s="201">
        <v>0</v>
      </c>
      <c r="U25" s="201">
        <v>280.39999999999998</v>
      </c>
      <c r="V25" s="201">
        <v>3</v>
      </c>
      <c r="W25" s="201">
        <v>6.76</v>
      </c>
      <c r="X25" s="201">
        <v>20.399999999999999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24.17</v>
      </c>
      <c r="AF25" s="201">
        <v>0</v>
      </c>
      <c r="AG25" s="201">
        <v>0</v>
      </c>
      <c r="AH25" s="201">
        <v>0</v>
      </c>
      <c r="AI25" s="201">
        <v>47.39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33.76</v>
      </c>
      <c r="AQ25" s="201">
        <v>14.63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87.28</v>
      </c>
      <c r="L26" s="201">
        <v>35</v>
      </c>
      <c r="M26" s="201">
        <v>0</v>
      </c>
      <c r="N26" s="201">
        <v>13.89</v>
      </c>
      <c r="O26" s="201">
        <v>48.86</v>
      </c>
      <c r="P26" s="201">
        <v>55.94</v>
      </c>
      <c r="Q26" s="201">
        <v>2.89</v>
      </c>
      <c r="R26" s="201">
        <v>5.92</v>
      </c>
      <c r="S26" s="201">
        <v>3.86</v>
      </c>
      <c r="T26" s="201">
        <v>0</v>
      </c>
      <c r="U26" s="201">
        <v>280.39999999999998</v>
      </c>
      <c r="V26" s="201">
        <v>3</v>
      </c>
      <c r="W26" s="201">
        <v>6.76</v>
      </c>
      <c r="X26" s="201">
        <v>20.399999999999999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24.17</v>
      </c>
      <c r="AF26" s="201">
        <v>0</v>
      </c>
      <c r="AG26" s="201">
        <v>0</v>
      </c>
      <c r="AH26" s="201">
        <v>0</v>
      </c>
      <c r="AI26" s="201">
        <v>47.39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33.76</v>
      </c>
      <c r="AQ26" s="201">
        <v>14.63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87.28</v>
      </c>
      <c r="L27" s="201">
        <v>35</v>
      </c>
      <c r="M27" s="201">
        <v>0</v>
      </c>
      <c r="N27" s="201">
        <v>13.89</v>
      </c>
      <c r="O27" s="201">
        <v>48.86</v>
      </c>
      <c r="P27" s="201">
        <v>55.94</v>
      </c>
      <c r="Q27" s="201">
        <v>2.89</v>
      </c>
      <c r="R27" s="201">
        <v>5.79</v>
      </c>
      <c r="S27" s="201">
        <v>3.59</v>
      </c>
      <c r="T27" s="201">
        <v>0</v>
      </c>
      <c r="U27" s="201">
        <v>280.39999999999998</v>
      </c>
      <c r="V27" s="201">
        <v>2.9</v>
      </c>
      <c r="W27" s="201">
        <v>10.85</v>
      </c>
      <c r="X27" s="201">
        <v>36.31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24.17</v>
      </c>
      <c r="AF27" s="201">
        <v>0</v>
      </c>
      <c r="AG27" s="201">
        <v>0</v>
      </c>
      <c r="AH27" s="201">
        <v>0</v>
      </c>
      <c r="AI27" s="201">
        <v>47.39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33.76</v>
      </c>
      <c r="AQ27" s="201">
        <v>11.58</v>
      </c>
      <c r="AR27" s="201">
        <v>4.4400000000000004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87.28</v>
      </c>
      <c r="L28" s="201">
        <v>35</v>
      </c>
      <c r="M28" s="201">
        <v>0</v>
      </c>
      <c r="N28" s="201">
        <v>13.89</v>
      </c>
      <c r="O28" s="201">
        <v>48.86</v>
      </c>
      <c r="P28" s="201">
        <v>55.94</v>
      </c>
      <c r="Q28" s="201">
        <v>2.89</v>
      </c>
      <c r="R28" s="201">
        <v>5.79</v>
      </c>
      <c r="S28" s="201">
        <v>3.86</v>
      </c>
      <c r="T28" s="201">
        <v>0</v>
      </c>
      <c r="U28" s="201">
        <v>280.39999999999998</v>
      </c>
      <c r="V28" s="201">
        <v>2.9</v>
      </c>
      <c r="W28" s="201">
        <v>10.85</v>
      </c>
      <c r="X28" s="201">
        <v>36.31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24.17</v>
      </c>
      <c r="AF28" s="201">
        <v>0</v>
      </c>
      <c r="AG28" s="201">
        <v>0</v>
      </c>
      <c r="AH28" s="201">
        <v>0</v>
      </c>
      <c r="AI28" s="201">
        <v>47.39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33.76</v>
      </c>
      <c r="AQ28" s="201">
        <v>11.58</v>
      </c>
      <c r="AR28" s="201">
        <v>8.1199999999999992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87.28</v>
      </c>
      <c r="L29" s="201">
        <v>35</v>
      </c>
      <c r="M29" s="201">
        <v>0</v>
      </c>
      <c r="N29" s="201">
        <v>13.89</v>
      </c>
      <c r="O29" s="201">
        <v>48.86</v>
      </c>
      <c r="P29" s="201">
        <v>55.94</v>
      </c>
      <c r="Q29" s="201">
        <v>2.89</v>
      </c>
      <c r="R29" s="201">
        <v>5.79</v>
      </c>
      <c r="S29" s="201">
        <v>3.86</v>
      </c>
      <c r="T29" s="201">
        <v>0</v>
      </c>
      <c r="U29" s="201">
        <v>280.39999999999998</v>
      </c>
      <c r="V29" s="201">
        <v>5.0999999999999996</v>
      </c>
      <c r="W29" s="201">
        <v>10.85</v>
      </c>
      <c r="X29" s="201">
        <v>36.31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24.17</v>
      </c>
      <c r="AF29" s="201">
        <v>0</v>
      </c>
      <c r="AG29" s="201">
        <v>0</v>
      </c>
      <c r="AH29" s="201">
        <v>0</v>
      </c>
      <c r="AI29" s="201">
        <v>47.39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32.81</v>
      </c>
      <c r="AQ29" s="201">
        <v>11.58</v>
      </c>
      <c r="AR29" s="201">
        <v>12.14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87.28</v>
      </c>
      <c r="L30" s="201">
        <v>35</v>
      </c>
      <c r="M30" s="201">
        <v>0</v>
      </c>
      <c r="N30" s="201">
        <v>13.89</v>
      </c>
      <c r="O30" s="201">
        <v>48.86</v>
      </c>
      <c r="P30" s="201">
        <v>55.94</v>
      </c>
      <c r="Q30" s="201">
        <v>2.89</v>
      </c>
      <c r="R30" s="201">
        <v>5.79</v>
      </c>
      <c r="S30" s="201">
        <v>3.86</v>
      </c>
      <c r="T30" s="201">
        <v>0</v>
      </c>
      <c r="U30" s="201">
        <v>280.39999999999998</v>
      </c>
      <c r="V30" s="201">
        <v>5.0999999999999996</v>
      </c>
      <c r="W30" s="201">
        <v>10.85</v>
      </c>
      <c r="X30" s="201">
        <v>36.31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24.17</v>
      </c>
      <c r="AF30" s="201">
        <v>0</v>
      </c>
      <c r="AG30" s="201">
        <v>0</v>
      </c>
      <c r="AH30" s="201">
        <v>0</v>
      </c>
      <c r="AI30" s="201">
        <v>47.39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32.81</v>
      </c>
      <c r="AQ30" s="201">
        <v>11.58</v>
      </c>
      <c r="AR30" s="201">
        <v>18.52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87.28</v>
      </c>
      <c r="L31" s="201">
        <v>35</v>
      </c>
      <c r="M31" s="201">
        <v>0</v>
      </c>
      <c r="N31" s="201">
        <v>13.89</v>
      </c>
      <c r="O31" s="201">
        <v>48.86</v>
      </c>
      <c r="P31" s="201">
        <v>55.94</v>
      </c>
      <c r="Q31" s="201">
        <v>2.89</v>
      </c>
      <c r="R31" s="201">
        <v>5.92</v>
      </c>
      <c r="S31" s="201">
        <v>3.86</v>
      </c>
      <c r="T31" s="201">
        <v>0</v>
      </c>
      <c r="U31" s="201">
        <v>280.39999999999998</v>
      </c>
      <c r="V31" s="201">
        <v>5.09</v>
      </c>
      <c r="W31" s="201">
        <v>10.85</v>
      </c>
      <c r="X31" s="201">
        <v>36.31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24.17</v>
      </c>
      <c r="AF31" s="201">
        <v>0</v>
      </c>
      <c r="AG31" s="201">
        <v>0</v>
      </c>
      <c r="AH31" s="201">
        <v>0</v>
      </c>
      <c r="AI31" s="201">
        <v>47.39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68.42</v>
      </c>
      <c r="AQ31" s="201">
        <v>14.63</v>
      </c>
      <c r="AR31" s="201">
        <v>21.74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87.28</v>
      </c>
      <c r="L32" s="201">
        <v>35</v>
      </c>
      <c r="M32" s="201">
        <v>0</v>
      </c>
      <c r="N32" s="201">
        <v>13.89</v>
      </c>
      <c r="O32" s="201">
        <v>48.86</v>
      </c>
      <c r="P32" s="201">
        <v>55.94</v>
      </c>
      <c r="Q32" s="201">
        <v>2.89</v>
      </c>
      <c r="R32" s="201">
        <v>5.92</v>
      </c>
      <c r="S32" s="201">
        <v>3.86</v>
      </c>
      <c r="T32" s="201">
        <v>0</v>
      </c>
      <c r="U32" s="201">
        <v>280.39999999999998</v>
      </c>
      <c r="V32" s="201">
        <v>5.09</v>
      </c>
      <c r="W32" s="201">
        <v>10.85</v>
      </c>
      <c r="X32" s="201">
        <v>36.31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24.17</v>
      </c>
      <c r="AF32" s="201">
        <v>0</v>
      </c>
      <c r="AG32" s="201">
        <v>0</v>
      </c>
      <c r="AH32" s="201">
        <v>0</v>
      </c>
      <c r="AI32" s="201">
        <v>47.39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68.42</v>
      </c>
      <c r="AQ32" s="201">
        <v>14.63</v>
      </c>
      <c r="AR32" s="201">
        <v>23.75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87.28</v>
      </c>
      <c r="L33" s="201">
        <v>35</v>
      </c>
      <c r="M33" s="201">
        <v>0</v>
      </c>
      <c r="N33" s="201">
        <v>13.89</v>
      </c>
      <c r="O33" s="201">
        <v>48.86</v>
      </c>
      <c r="P33" s="201">
        <v>55.94</v>
      </c>
      <c r="Q33" s="201">
        <v>2.89</v>
      </c>
      <c r="R33" s="201">
        <v>5.92</v>
      </c>
      <c r="S33" s="201">
        <v>3.86</v>
      </c>
      <c r="T33" s="201">
        <v>0</v>
      </c>
      <c r="U33" s="201">
        <v>280.39999999999998</v>
      </c>
      <c r="V33" s="201">
        <v>5.09</v>
      </c>
      <c r="W33" s="201">
        <v>10.85</v>
      </c>
      <c r="X33" s="201">
        <v>36.31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24.17</v>
      </c>
      <c r="AF33" s="201">
        <v>0</v>
      </c>
      <c r="AG33" s="201">
        <v>0</v>
      </c>
      <c r="AH33" s="201">
        <v>0</v>
      </c>
      <c r="AI33" s="201">
        <v>47.39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68.42</v>
      </c>
      <c r="AQ33" s="201">
        <v>14.63</v>
      </c>
      <c r="AR33" s="201">
        <v>23.75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87.28</v>
      </c>
      <c r="L34" s="201">
        <v>35</v>
      </c>
      <c r="M34" s="201">
        <v>0</v>
      </c>
      <c r="N34" s="201">
        <v>13.89</v>
      </c>
      <c r="O34" s="201">
        <v>48.86</v>
      </c>
      <c r="P34" s="201">
        <v>55.94</v>
      </c>
      <c r="Q34" s="201">
        <v>2.89</v>
      </c>
      <c r="R34" s="201">
        <v>5.92</v>
      </c>
      <c r="S34" s="201">
        <v>3.86</v>
      </c>
      <c r="T34" s="201">
        <v>0</v>
      </c>
      <c r="U34" s="201">
        <v>280.39999999999998</v>
      </c>
      <c r="V34" s="201">
        <v>5.09</v>
      </c>
      <c r="W34" s="201">
        <v>10.85</v>
      </c>
      <c r="X34" s="201">
        <v>36.31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24.17</v>
      </c>
      <c r="AF34" s="201">
        <v>0</v>
      </c>
      <c r="AG34" s="201">
        <v>0</v>
      </c>
      <c r="AH34" s="201">
        <v>0</v>
      </c>
      <c r="AI34" s="201">
        <v>47.39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68.42</v>
      </c>
      <c r="AQ34" s="201">
        <v>14.63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87.28</v>
      </c>
      <c r="L35" s="201">
        <v>35</v>
      </c>
      <c r="M35" s="201">
        <v>0</v>
      </c>
      <c r="N35" s="201">
        <v>13.89</v>
      </c>
      <c r="O35" s="201">
        <v>48.86</v>
      </c>
      <c r="P35" s="201">
        <v>55.94</v>
      </c>
      <c r="Q35" s="201">
        <v>2.89</v>
      </c>
      <c r="R35" s="201">
        <v>5.92</v>
      </c>
      <c r="S35" s="201">
        <v>3.86</v>
      </c>
      <c r="T35" s="201">
        <v>0</v>
      </c>
      <c r="U35" s="201">
        <v>281.99</v>
      </c>
      <c r="V35" s="201">
        <v>5.09</v>
      </c>
      <c r="W35" s="201">
        <v>10.85</v>
      </c>
      <c r="X35" s="201">
        <v>36.340000000000003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24.17</v>
      </c>
      <c r="AF35" s="201">
        <v>0</v>
      </c>
      <c r="AG35" s="201">
        <v>0</v>
      </c>
      <c r="AH35" s="201">
        <v>0</v>
      </c>
      <c r="AI35" s="201">
        <v>47.39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68.42</v>
      </c>
      <c r="AQ35" s="201">
        <v>14.63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87.28</v>
      </c>
      <c r="L36" s="201">
        <v>35</v>
      </c>
      <c r="M36" s="201">
        <v>0</v>
      </c>
      <c r="N36" s="201">
        <v>13.89</v>
      </c>
      <c r="O36" s="201">
        <v>48.86</v>
      </c>
      <c r="P36" s="201">
        <v>55.94</v>
      </c>
      <c r="Q36" s="201">
        <v>2.89</v>
      </c>
      <c r="R36" s="201">
        <v>5.92</v>
      </c>
      <c r="S36" s="201">
        <v>3.86</v>
      </c>
      <c r="T36" s="201">
        <v>0</v>
      </c>
      <c r="U36" s="201">
        <v>282.10000000000002</v>
      </c>
      <c r="V36" s="201">
        <v>5.09</v>
      </c>
      <c r="W36" s="201">
        <v>10.85</v>
      </c>
      <c r="X36" s="201">
        <v>36.340000000000003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24.17</v>
      </c>
      <c r="AF36" s="201">
        <v>0</v>
      </c>
      <c r="AG36" s="201">
        <v>0</v>
      </c>
      <c r="AH36" s="201">
        <v>0</v>
      </c>
      <c r="AI36" s="201">
        <v>47.39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68.42</v>
      </c>
      <c r="AQ36" s="201">
        <v>14.63</v>
      </c>
      <c r="AR36" s="201">
        <v>24.75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87.28</v>
      </c>
      <c r="L37" s="201">
        <v>35</v>
      </c>
      <c r="M37" s="201">
        <v>0</v>
      </c>
      <c r="N37" s="201">
        <v>13.89</v>
      </c>
      <c r="O37" s="201">
        <v>48.86</v>
      </c>
      <c r="P37" s="201">
        <v>55.94</v>
      </c>
      <c r="Q37" s="201">
        <v>2.89</v>
      </c>
      <c r="R37" s="201">
        <v>5.92</v>
      </c>
      <c r="S37" s="201">
        <v>3.86</v>
      </c>
      <c r="T37" s="201">
        <v>0</v>
      </c>
      <c r="U37" s="201">
        <v>282.10000000000002</v>
      </c>
      <c r="V37" s="201">
        <v>5.09</v>
      </c>
      <c r="W37" s="201">
        <v>10.85</v>
      </c>
      <c r="X37" s="201">
        <v>36.340000000000003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24.17</v>
      </c>
      <c r="AF37" s="201">
        <v>0</v>
      </c>
      <c r="AG37" s="201">
        <v>0</v>
      </c>
      <c r="AH37" s="201">
        <v>0</v>
      </c>
      <c r="AI37" s="201">
        <v>48.43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68.42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87.28</v>
      </c>
      <c r="L38" s="201">
        <v>35</v>
      </c>
      <c r="M38" s="201">
        <v>0</v>
      </c>
      <c r="N38" s="201">
        <v>13.89</v>
      </c>
      <c r="O38" s="201">
        <v>48.86</v>
      </c>
      <c r="P38" s="201">
        <v>55.94</v>
      </c>
      <c r="Q38" s="201">
        <v>2.89</v>
      </c>
      <c r="R38" s="201">
        <v>5.92</v>
      </c>
      <c r="S38" s="201">
        <v>3.86</v>
      </c>
      <c r="T38" s="201">
        <v>0</v>
      </c>
      <c r="U38" s="201">
        <v>282.10000000000002</v>
      </c>
      <c r="V38" s="201">
        <v>5.09</v>
      </c>
      <c r="W38" s="201">
        <v>10.85</v>
      </c>
      <c r="X38" s="201">
        <v>36.340000000000003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24.17</v>
      </c>
      <c r="AF38" s="201">
        <v>0</v>
      </c>
      <c r="AG38" s="201">
        <v>0</v>
      </c>
      <c r="AH38" s="201">
        <v>0</v>
      </c>
      <c r="AI38" s="201">
        <v>48.43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68.42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87.28</v>
      </c>
      <c r="L39" s="201">
        <v>35</v>
      </c>
      <c r="M39" s="201">
        <v>0</v>
      </c>
      <c r="N39" s="201">
        <v>13.89</v>
      </c>
      <c r="O39" s="201">
        <v>48.86</v>
      </c>
      <c r="P39" s="201">
        <v>55.94</v>
      </c>
      <c r="Q39" s="201">
        <v>2.89</v>
      </c>
      <c r="R39" s="201">
        <v>5.92</v>
      </c>
      <c r="S39" s="201">
        <v>3.86</v>
      </c>
      <c r="T39" s="201">
        <v>0</v>
      </c>
      <c r="U39" s="201">
        <v>282.10000000000002</v>
      </c>
      <c r="V39" s="201">
        <v>5.09</v>
      </c>
      <c r="W39" s="201">
        <v>10.85</v>
      </c>
      <c r="X39" s="201">
        <v>36.340000000000003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24.17</v>
      </c>
      <c r="AF39" s="201">
        <v>0</v>
      </c>
      <c r="AG39" s="201">
        <v>0</v>
      </c>
      <c r="AH39" s="201">
        <v>0</v>
      </c>
      <c r="AI39" s="201">
        <v>48.43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68.42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87.28</v>
      </c>
      <c r="L40" s="201">
        <v>35</v>
      </c>
      <c r="M40" s="201">
        <v>0</v>
      </c>
      <c r="N40" s="201">
        <v>13.89</v>
      </c>
      <c r="O40" s="201">
        <v>48.86</v>
      </c>
      <c r="P40" s="201">
        <v>55.94</v>
      </c>
      <c r="Q40" s="201">
        <v>2.89</v>
      </c>
      <c r="R40" s="201">
        <v>5.92</v>
      </c>
      <c r="S40" s="201">
        <v>3.86</v>
      </c>
      <c r="T40" s="201">
        <v>0</v>
      </c>
      <c r="U40" s="201">
        <v>282.10000000000002</v>
      </c>
      <c r="V40" s="201">
        <v>5.09</v>
      </c>
      <c r="W40" s="201">
        <v>10.85</v>
      </c>
      <c r="X40" s="201">
        <v>36.340000000000003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24.17</v>
      </c>
      <c r="AF40" s="201">
        <v>0</v>
      </c>
      <c r="AG40" s="201">
        <v>0</v>
      </c>
      <c r="AH40" s="201">
        <v>0</v>
      </c>
      <c r="AI40" s="201">
        <v>48.43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68.42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87.28</v>
      </c>
      <c r="L41" s="201">
        <v>35</v>
      </c>
      <c r="M41" s="201">
        <v>0</v>
      </c>
      <c r="N41" s="201">
        <v>13.89</v>
      </c>
      <c r="O41" s="201">
        <v>48.86</v>
      </c>
      <c r="P41" s="201">
        <v>55.94</v>
      </c>
      <c r="Q41" s="201">
        <v>2.89</v>
      </c>
      <c r="R41" s="201">
        <v>5.92</v>
      </c>
      <c r="S41" s="201">
        <v>3.86</v>
      </c>
      <c r="T41" s="201">
        <v>0</v>
      </c>
      <c r="U41" s="201">
        <v>282.10000000000002</v>
      </c>
      <c r="V41" s="201">
        <v>5.09</v>
      </c>
      <c r="W41" s="201">
        <v>10.85</v>
      </c>
      <c r="X41" s="201">
        <v>36.340000000000003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24.17</v>
      </c>
      <c r="AF41" s="201">
        <v>0</v>
      </c>
      <c r="AG41" s="201">
        <v>0</v>
      </c>
      <c r="AH41" s="201">
        <v>0</v>
      </c>
      <c r="AI41" s="201">
        <v>48.43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68.42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87.28</v>
      </c>
      <c r="L42" s="201">
        <v>35</v>
      </c>
      <c r="M42" s="201">
        <v>0</v>
      </c>
      <c r="N42" s="201">
        <v>13.89</v>
      </c>
      <c r="O42" s="201">
        <v>48.86</v>
      </c>
      <c r="P42" s="201">
        <v>55.94</v>
      </c>
      <c r="Q42" s="201">
        <v>2.89</v>
      </c>
      <c r="R42" s="201">
        <v>5.92</v>
      </c>
      <c r="S42" s="201">
        <v>3.86</v>
      </c>
      <c r="T42" s="201">
        <v>0</v>
      </c>
      <c r="U42" s="201">
        <v>282.10000000000002</v>
      </c>
      <c r="V42" s="201">
        <v>5.09</v>
      </c>
      <c r="W42" s="201">
        <v>10.85</v>
      </c>
      <c r="X42" s="201">
        <v>36.340000000000003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24.17</v>
      </c>
      <c r="AF42" s="201">
        <v>0</v>
      </c>
      <c r="AG42" s="201">
        <v>0</v>
      </c>
      <c r="AH42" s="201">
        <v>0</v>
      </c>
      <c r="AI42" s="201">
        <v>48.43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68.42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87.28</v>
      </c>
      <c r="L43" s="201">
        <v>35</v>
      </c>
      <c r="M43" s="201">
        <v>0</v>
      </c>
      <c r="N43" s="201">
        <v>15.11</v>
      </c>
      <c r="O43" s="201">
        <v>48.86</v>
      </c>
      <c r="P43" s="201">
        <v>55.95</v>
      </c>
      <c r="Q43" s="201">
        <v>2.89</v>
      </c>
      <c r="R43" s="201">
        <v>5.92</v>
      </c>
      <c r="S43" s="201">
        <v>3.86</v>
      </c>
      <c r="T43" s="201">
        <v>0</v>
      </c>
      <c r="U43" s="201">
        <v>282.10000000000002</v>
      </c>
      <c r="V43" s="201">
        <v>5.09</v>
      </c>
      <c r="W43" s="201">
        <v>10.85</v>
      </c>
      <c r="X43" s="201">
        <v>36.340000000000003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24.17</v>
      </c>
      <c r="AF43" s="201">
        <v>0</v>
      </c>
      <c r="AG43" s="201">
        <v>0</v>
      </c>
      <c r="AH43" s="201">
        <v>0</v>
      </c>
      <c r="AI43" s="201">
        <v>48.43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68.42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87.28</v>
      </c>
      <c r="L44" s="201">
        <v>35</v>
      </c>
      <c r="M44" s="201">
        <v>0</v>
      </c>
      <c r="N44" s="201">
        <v>15.41</v>
      </c>
      <c r="O44" s="201">
        <v>48.86</v>
      </c>
      <c r="P44" s="201">
        <v>55.95</v>
      </c>
      <c r="Q44" s="201">
        <v>2.89</v>
      </c>
      <c r="R44" s="201">
        <v>5.92</v>
      </c>
      <c r="S44" s="201">
        <v>3.86</v>
      </c>
      <c r="T44" s="201">
        <v>0</v>
      </c>
      <c r="U44" s="201">
        <v>282.10000000000002</v>
      </c>
      <c r="V44" s="201">
        <v>5.09</v>
      </c>
      <c r="W44" s="201">
        <v>10.85</v>
      </c>
      <c r="X44" s="201">
        <v>36.340000000000003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24.17</v>
      </c>
      <c r="AF44" s="201">
        <v>0</v>
      </c>
      <c r="AG44" s="201">
        <v>0</v>
      </c>
      <c r="AH44" s="201">
        <v>0</v>
      </c>
      <c r="AI44" s="201">
        <v>48.43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68.42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87.28</v>
      </c>
      <c r="L45" s="201">
        <v>35</v>
      </c>
      <c r="M45" s="201">
        <v>0</v>
      </c>
      <c r="N45" s="201">
        <v>20.059999999999999</v>
      </c>
      <c r="O45" s="201">
        <v>48.86</v>
      </c>
      <c r="P45" s="201">
        <v>55.94</v>
      </c>
      <c r="Q45" s="201">
        <v>2.89</v>
      </c>
      <c r="R45" s="201">
        <v>6</v>
      </c>
      <c r="S45" s="201">
        <v>3.86</v>
      </c>
      <c r="T45" s="201">
        <v>0</v>
      </c>
      <c r="U45" s="201">
        <v>282.10000000000002</v>
      </c>
      <c r="V45" s="201">
        <v>5.09</v>
      </c>
      <c r="W45" s="201">
        <v>10.85</v>
      </c>
      <c r="X45" s="201">
        <v>36.340000000000003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24.17</v>
      </c>
      <c r="AF45" s="201">
        <v>0</v>
      </c>
      <c r="AG45" s="201">
        <v>0</v>
      </c>
      <c r="AH45" s="201">
        <v>0</v>
      </c>
      <c r="AI45" s="201">
        <v>48.43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68.42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87.28</v>
      </c>
      <c r="L46" s="201">
        <v>35</v>
      </c>
      <c r="M46" s="201">
        <v>0</v>
      </c>
      <c r="N46" s="201">
        <v>21.61</v>
      </c>
      <c r="O46" s="201">
        <v>48.86</v>
      </c>
      <c r="P46" s="201">
        <v>55.94</v>
      </c>
      <c r="Q46" s="201">
        <v>2.89</v>
      </c>
      <c r="R46" s="201">
        <v>6</v>
      </c>
      <c r="S46" s="201">
        <v>3.86</v>
      </c>
      <c r="T46" s="201">
        <v>0</v>
      </c>
      <c r="U46" s="201">
        <v>282.10000000000002</v>
      </c>
      <c r="V46" s="201">
        <v>5.09</v>
      </c>
      <c r="W46" s="201">
        <v>10.85</v>
      </c>
      <c r="X46" s="201">
        <v>36.340000000000003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24.17</v>
      </c>
      <c r="AF46" s="201">
        <v>0</v>
      </c>
      <c r="AG46" s="201">
        <v>0</v>
      </c>
      <c r="AH46" s="201">
        <v>0</v>
      </c>
      <c r="AI46" s="201">
        <v>48.43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68.42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87.28</v>
      </c>
      <c r="L47" s="201">
        <v>35</v>
      </c>
      <c r="M47" s="201">
        <v>0</v>
      </c>
      <c r="N47" s="201">
        <v>23.15</v>
      </c>
      <c r="O47" s="201">
        <v>48.86</v>
      </c>
      <c r="P47" s="201">
        <v>55.94</v>
      </c>
      <c r="Q47" s="201">
        <v>2.89</v>
      </c>
      <c r="R47" s="201">
        <v>6</v>
      </c>
      <c r="S47" s="201">
        <v>3.86</v>
      </c>
      <c r="T47" s="201">
        <v>0</v>
      </c>
      <c r="U47" s="201">
        <v>282.10000000000002</v>
      </c>
      <c r="V47" s="201">
        <v>5.09</v>
      </c>
      <c r="W47" s="201">
        <v>10.85</v>
      </c>
      <c r="X47" s="201">
        <v>36.340000000000003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23.35</v>
      </c>
      <c r="AF47" s="201">
        <v>0</v>
      </c>
      <c r="AG47" s="201">
        <v>0</v>
      </c>
      <c r="AH47" s="201">
        <v>0</v>
      </c>
      <c r="AI47" s="201">
        <v>48.43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68.42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87.28</v>
      </c>
      <c r="L48" s="201">
        <v>35</v>
      </c>
      <c r="M48" s="201">
        <v>0</v>
      </c>
      <c r="N48" s="201">
        <v>23.15</v>
      </c>
      <c r="O48" s="201">
        <v>48.86</v>
      </c>
      <c r="P48" s="201">
        <v>55.94</v>
      </c>
      <c r="Q48" s="201">
        <v>2.89</v>
      </c>
      <c r="R48" s="201">
        <v>6</v>
      </c>
      <c r="S48" s="201">
        <v>3.86</v>
      </c>
      <c r="T48" s="201">
        <v>0</v>
      </c>
      <c r="U48" s="201">
        <v>282.10000000000002</v>
      </c>
      <c r="V48" s="201">
        <v>5.09</v>
      </c>
      <c r="W48" s="201">
        <v>10.85</v>
      </c>
      <c r="X48" s="201">
        <v>36.340000000000003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23.35</v>
      </c>
      <c r="AF48" s="201">
        <v>0</v>
      </c>
      <c r="AG48" s="201">
        <v>0</v>
      </c>
      <c r="AH48" s="201">
        <v>0</v>
      </c>
      <c r="AI48" s="201">
        <v>48.43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68.42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87.28</v>
      </c>
      <c r="L49" s="201">
        <v>35</v>
      </c>
      <c r="M49" s="201">
        <v>0</v>
      </c>
      <c r="N49" s="201">
        <v>24.7</v>
      </c>
      <c r="O49" s="201">
        <v>48.86</v>
      </c>
      <c r="P49" s="201">
        <v>55.94</v>
      </c>
      <c r="Q49" s="201">
        <v>2.89</v>
      </c>
      <c r="R49" s="201">
        <v>6</v>
      </c>
      <c r="S49" s="201">
        <v>3.86</v>
      </c>
      <c r="T49" s="201">
        <v>0</v>
      </c>
      <c r="U49" s="201">
        <v>282.10000000000002</v>
      </c>
      <c r="V49" s="201">
        <v>3</v>
      </c>
      <c r="W49" s="201">
        <v>10.85</v>
      </c>
      <c r="X49" s="201">
        <v>36.340000000000003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23.35</v>
      </c>
      <c r="AF49" s="201">
        <v>0</v>
      </c>
      <c r="AG49" s="201">
        <v>0</v>
      </c>
      <c r="AH49" s="201">
        <v>0</v>
      </c>
      <c r="AI49" s="201">
        <v>48.43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32.57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87.28</v>
      </c>
      <c r="L50" s="201">
        <v>35</v>
      </c>
      <c r="M50" s="201">
        <v>0</v>
      </c>
      <c r="N50" s="201">
        <v>26.24</v>
      </c>
      <c r="O50" s="201">
        <v>48.86</v>
      </c>
      <c r="P50" s="201">
        <v>55.94</v>
      </c>
      <c r="Q50" s="201">
        <v>2.89</v>
      </c>
      <c r="R50" s="201">
        <v>6</v>
      </c>
      <c r="S50" s="201">
        <v>3.86</v>
      </c>
      <c r="T50" s="201">
        <v>0</v>
      </c>
      <c r="U50" s="201">
        <v>282.10000000000002</v>
      </c>
      <c r="V50" s="201">
        <v>3</v>
      </c>
      <c r="W50" s="201">
        <v>6.52</v>
      </c>
      <c r="X50" s="201">
        <v>19.68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23.35</v>
      </c>
      <c r="AF50" s="201">
        <v>0</v>
      </c>
      <c r="AG50" s="201">
        <v>0</v>
      </c>
      <c r="AH50" s="201">
        <v>0</v>
      </c>
      <c r="AI50" s="201">
        <v>48.43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32.57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87.28</v>
      </c>
      <c r="L51" s="201">
        <v>35</v>
      </c>
      <c r="M51" s="201">
        <v>0</v>
      </c>
      <c r="N51" s="201">
        <v>27.78</v>
      </c>
      <c r="O51" s="201">
        <v>48.86</v>
      </c>
      <c r="P51" s="201">
        <v>55.94</v>
      </c>
      <c r="Q51" s="201">
        <v>2.89</v>
      </c>
      <c r="R51" s="201">
        <v>6</v>
      </c>
      <c r="S51" s="201">
        <v>3.86</v>
      </c>
      <c r="T51" s="201">
        <v>0</v>
      </c>
      <c r="U51" s="201">
        <v>282.10000000000002</v>
      </c>
      <c r="V51" s="201">
        <v>3</v>
      </c>
      <c r="W51" s="201">
        <v>6.52</v>
      </c>
      <c r="X51" s="201">
        <v>19.84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23.35</v>
      </c>
      <c r="AF51" s="201">
        <v>0</v>
      </c>
      <c r="AG51" s="201">
        <v>0</v>
      </c>
      <c r="AH51" s="201">
        <v>0</v>
      </c>
      <c r="AI51" s="201">
        <v>48.43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32.57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87.28</v>
      </c>
      <c r="L52" s="201">
        <v>35</v>
      </c>
      <c r="M52" s="201">
        <v>0</v>
      </c>
      <c r="N52" s="201">
        <v>29.1</v>
      </c>
      <c r="O52" s="201">
        <v>48.86</v>
      </c>
      <c r="P52" s="201">
        <v>55.94</v>
      </c>
      <c r="Q52" s="201">
        <v>2.89</v>
      </c>
      <c r="R52" s="201">
        <v>6</v>
      </c>
      <c r="S52" s="201">
        <v>3.86</v>
      </c>
      <c r="T52" s="201">
        <v>0</v>
      </c>
      <c r="U52" s="201">
        <v>282.10000000000002</v>
      </c>
      <c r="V52" s="201">
        <v>3</v>
      </c>
      <c r="W52" s="201">
        <v>6.52</v>
      </c>
      <c r="X52" s="201">
        <v>19.84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23.35</v>
      </c>
      <c r="AF52" s="201">
        <v>0</v>
      </c>
      <c r="AG52" s="201">
        <v>0</v>
      </c>
      <c r="AH52" s="201">
        <v>0</v>
      </c>
      <c r="AI52" s="201">
        <v>48.43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32.57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87.51</v>
      </c>
      <c r="L53" s="201">
        <v>35</v>
      </c>
      <c r="M53" s="201">
        <v>0</v>
      </c>
      <c r="N53" s="201">
        <v>13.51</v>
      </c>
      <c r="O53" s="201">
        <v>30.51</v>
      </c>
      <c r="P53" s="201">
        <v>57.07</v>
      </c>
      <c r="Q53" s="201">
        <v>3.07</v>
      </c>
      <c r="R53" s="201">
        <v>6</v>
      </c>
      <c r="S53" s="201">
        <v>3.95</v>
      </c>
      <c r="T53" s="201">
        <v>0</v>
      </c>
      <c r="U53" s="201">
        <v>282.10000000000002</v>
      </c>
      <c r="V53" s="201">
        <v>3</v>
      </c>
      <c r="W53" s="201">
        <v>6.65</v>
      </c>
      <c r="X53" s="201">
        <v>19.68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23.35</v>
      </c>
      <c r="AF53" s="201">
        <v>0</v>
      </c>
      <c r="AG53" s="201">
        <v>0</v>
      </c>
      <c r="AH53" s="201">
        <v>0</v>
      </c>
      <c r="AI53" s="201">
        <v>48.43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32.57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87.51</v>
      </c>
      <c r="L54" s="201">
        <v>35</v>
      </c>
      <c r="M54" s="201">
        <v>0</v>
      </c>
      <c r="N54" s="201">
        <v>13.51</v>
      </c>
      <c r="O54" s="201">
        <v>24.12</v>
      </c>
      <c r="P54" s="201">
        <v>57.07</v>
      </c>
      <c r="Q54" s="201">
        <v>3.07</v>
      </c>
      <c r="R54" s="201">
        <v>6</v>
      </c>
      <c r="S54" s="201">
        <v>3.95</v>
      </c>
      <c r="T54" s="201">
        <v>0</v>
      </c>
      <c r="U54" s="201">
        <v>282.10000000000002</v>
      </c>
      <c r="V54" s="201">
        <v>3</v>
      </c>
      <c r="W54" s="201">
        <v>6.52</v>
      </c>
      <c r="X54" s="201">
        <v>19.68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23.35</v>
      </c>
      <c r="AF54" s="201">
        <v>0</v>
      </c>
      <c r="AG54" s="201">
        <v>0</v>
      </c>
      <c r="AH54" s="201">
        <v>0</v>
      </c>
      <c r="AI54" s="201">
        <v>48.43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32.57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87.51</v>
      </c>
      <c r="L55" s="201">
        <v>35</v>
      </c>
      <c r="M55" s="201">
        <v>0</v>
      </c>
      <c r="N55" s="201">
        <v>13.51</v>
      </c>
      <c r="O55" s="201">
        <v>24.12</v>
      </c>
      <c r="P55" s="201">
        <v>61.58</v>
      </c>
      <c r="Q55" s="201">
        <v>3.07</v>
      </c>
      <c r="R55" s="201">
        <v>6</v>
      </c>
      <c r="S55" s="201">
        <v>3.95</v>
      </c>
      <c r="T55" s="201">
        <v>0</v>
      </c>
      <c r="U55" s="201">
        <v>282.10000000000002</v>
      </c>
      <c r="V55" s="201">
        <v>3</v>
      </c>
      <c r="W55" s="201">
        <v>6.52</v>
      </c>
      <c r="X55" s="201">
        <v>19.68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23.35</v>
      </c>
      <c r="AF55" s="201">
        <v>0</v>
      </c>
      <c r="AG55" s="201">
        <v>0</v>
      </c>
      <c r="AH55" s="201">
        <v>0</v>
      </c>
      <c r="AI55" s="201">
        <v>48.43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32.57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87.51</v>
      </c>
      <c r="L56" s="201">
        <v>35</v>
      </c>
      <c r="M56" s="201">
        <v>0</v>
      </c>
      <c r="N56" s="201">
        <v>13.51</v>
      </c>
      <c r="O56" s="201">
        <v>24.12</v>
      </c>
      <c r="P56" s="201">
        <v>61.42</v>
      </c>
      <c r="Q56" s="201">
        <v>3.07</v>
      </c>
      <c r="R56" s="201">
        <v>6</v>
      </c>
      <c r="S56" s="201">
        <v>3.95</v>
      </c>
      <c r="T56" s="201">
        <v>0</v>
      </c>
      <c r="U56" s="201">
        <v>282.10000000000002</v>
      </c>
      <c r="V56" s="201">
        <v>3</v>
      </c>
      <c r="W56" s="201">
        <v>6.52</v>
      </c>
      <c r="X56" s="201">
        <v>19.68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23.35</v>
      </c>
      <c r="AF56" s="201">
        <v>0</v>
      </c>
      <c r="AG56" s="201">
        <v>0</v>
      </c>
      <c r="AH56" s="201">
        <v>0</v>
      </c>
      <c r="AI56" s="201">
        <v>48.43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32.57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87.28</v>
      </c>
      <c r="L57" s="201">
        <v>35</v>
      </c>
      <c r="M57" s="201">
        <v>0</v>
      </c>
      <c r="N57" s="201">
        <v>13.03</v>
      </c>
      <c r="O57" s="201">
        <v>23.27</v>
      </c>
      <c r="P57" s="201">
        <v>30.87</v>
      </c>
      <c r="Q57" s="201">
        <v>3.07</v>
      </c>
      <c r="R57" s="201">
        <v>6</v>
      </c>
      <c r="S57" s="201">
        <v>3.95</v>
      </c>
      <c r="T57" s="201">
        <v>0</v>
      </c>
      <c r="U57" s="201">
        <v>282.10000000000002</v>
      </c>
      <c r="V57" s="201">
        <v>3</v>
      </c>
      <c r="W57" s="201">
        <v>6.52</v>
      </c>
      <c r="X57" s="201">
        <v>19.68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23.35</v>
      </c>
      <c r="AF57" s="201">
        <v>0</v>
      </c>
      <c r="AG57" s="201">
        <v>0</v>
      </c>
      <c r="AH57" s="201">
        <v>0</v>
      </c>
      <c r="AI57" s="201">
        <v>48.43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32.57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87.28</v>
      </c>
      <c r="L58" s="201">
        <v>35</v>
      </c>
      <c r="M58" s="201">
        <v>0</v>
      </c>
      <c r="N58" s="201">
        <v>13.03</v>
      </c>
      <c r="O58" s="201">
        <v>23.27</v>
      </c>
      <c r="P58" s="201">
        <v>30.87</v>
      </c>
      <c r="Q58" s="201">
        <v>3.07</v>
      </c>
      <c r="R58" s="201">
        <v>6</v>
      </c>
      <c r="S58" s="201">
        <v>3.95</v>
      </c>
      <c r="T58" s="201">
        <v>0</v>
      </c>
      <c r="U58" s="201">
        <v>282.10000000000002</v>
      </c>
      <c r="V58" s="201">
        <v>3</v>
      </c>
      <c r="W58" s="201">
        <v>6.52</v>
      </c>
      <c r="X58" s="201">
        <v>19.68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23.35</v>
      </c>
      <c r="AF58" s="201">
        <v>0</v>
      </c>
      <c r="AG58" s="201">
        <v>0</v>
      </c>
      <c r="AH58" s="201">
        <v>0</v>
      </c>
      <c r="AI58" s="201">
        <v>48.43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32.57</v>
      </c>
      <c r="AQ58" s="201">
        <v>14.63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87.28</v>
      </c>
      <c r="L59" s="201">
        <v>35</v>
      </c>
      <c r="M59" s="201">
        <v>0</v>
      </c>
      <c r="N59" s="201">
        <v>13.03</v>
      </c>
      <c r="O59" s="201">
        <v>23.27</v>
      </c>
      <c r="P59" s="201">
        <v>30.87</v>
      </c>
      <c r="Q59" s="201">
        <v>3.07</v>
      </c>
      <c r="R59" s="201">
        <v>6</v>
      </c>
      <c r="S59" s="201">
        <v>3.95</v>
      </c>
      <c r="T59" s="201">
        <v>0</v>
      </c>
      <c r="U59" s="201">
        <v>282.10000000000002</v>
      </c>
      <c r="V59" s="201">
        <v>2.79</v>
      </c>
      <c r="W59" s="201">
        <v>6.5</v>
      </c>
      <c r="X59" s="201">
        <v>19.489999999999998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23.35</v>
      </c>
      <c r="AF59" s="201">
        <v>0</v>
      </c>
      <c r="AG59" s="201">
        <v>0</v>
      </c>
      <c r="AH59" s="201">
        <v>0</v>
      </c>
      <c r="AI59" s="201">
        <v>48.43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32.57</v>
      </c>
      <c r="AQ59" s="201">
        <v>14.63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87.28</v>
      </c>
      <c r="L60" s="201">
        <v>35</v>
      </c>
      <c r="M60" s="201">
        <v>0</v>
      </c>
      <c r="N60" s="201">
        <v>13.03</v>
      </c>
      <c r="O60" s="201">
        <v>23.27</v>
      </c>
      <c r="P60" s="201">
        <v>30.87</v>
      </c>
      <c r="Q60" s="201">
        <v>3.07</v>
      </c>
      <c r="R60" s="201">
        <v>6</v>
      </c>
      <c r="S60" s="201">
        <v>3.95</v>
      </c>
      <c r="T60" s="201">
        <v>0</v>
      </c>
      <c r="U60" s="201">
        <v>282.10000000000002</v>
      </c>
      <c r="V60" s="201">
        <v>2.79</v>
      </c>
      <c r="W60" s="201">
        <v>6.51</v>
      </c>
      <c r="X60" s="201">
        <v>19.54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23.35</v>
      </c>
      <c r="AF60" s="201">
        <v>0</v>
      </c>
      <c r="AG60" s="201">
        <v>0</v>
      </c>
      <c r="AH60" s="201">
        <v>0</v>
      </c>
      <c r="AI60" s="201">
        <v>48.43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32.57</v>
      </c>
      <c r="AQ60" s="201">
        <v>14.63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87.28</v>
      </c>
      <c r="L61" s="201">
        <v>35</v>
      </c>
      <c r="M61" s="201">
        <v>0</v>
      </c>
      <c r="N61" s="201">
        <v>29.1</v>
      </c>
      <c r="O61" s="201">
        <v>48.86</v>
      </c>
      <c r="P61" s="201">
        <v>65.63</v>
      </c>
      <c r="Q61" s="201">
        <v>2.89</v>
      </c>
      <c r="R61" s="201">
        <v>5.79</v>
      </c>
      <c r="S61" s="201">
        <v>3.86</v>
      </c>
      <c r="T61" s="201">
        <v>0</v>
      </c>
      <c r="U61" s="201">
        <v>282.10000000000002</v>
      </c>
      <c r="V61" s="201">
        <v>2.79</v>
      </c>
      <c r="W61" s="201">
        <v>6.51</v>
      </c>
      <c r="X61" s="201">
        <v>19.54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23.35</v>
      </c>
      <c r="AF61" s="201">
        <v>0</v>
      </c>
      <c r="AG61" s="201">
        <v>0</v>
      </c>
      <c r="AH61" s="201">
        <v>0</v>
      </c>
      <c r="AI61" s="201">
        <v>48.43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32.57</v>
      </c>
      <c r="AQ61" s="201">
        <v>11.58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87.28</v>
      </c>
      <c r="L62" s="201">
        <v>35</v>
      </c>
      <c r="M62" s="201">
        <v>0</v>
      </c>
      <c r="N62" s="201">
        <v>29.1</v>
      </c>
      <c r="O62" s="201">
        <v>48.86</v>
      </c>
      <c r="P62" s="201">
        <v>65.63</v>
      </c>
      <c r="Q62" s="201">
        <v>2.89</v>
      </c>
      <c r="R62" s="201">
        <v>5.79</v>
      </c>
      <c r="S62" s="201">
        <v>3.86</v>
      </c>
      <c r="T62" s="201">
        <v>0</v>
      </c>
      <c r="U62" s="201">
        <v>282.10000000000002</v>
      </c>
      <c r="V62" s="201">
        <v>2.79</v>
      </c>
      <c r="W62" s="201">
        <v>6.51</v>
      </c>
      <c r="X62" s="201">
        <v>19.54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23.35</v>
      </c>
      <c r="AF62" s="201">
        <v>0</v>
      </c>
      <c r="AG62" s="201">
        <v>0</v>
      </c>
      <c r="AH62" s="201">
        <v>0</v>
      </c>
      <c r="AI62" s="201">
        <v>48.43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32.57</v>
      </c>
      <c r="AQ62" s="201">
        <v>11.58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86.82</v>
      </c>
      <c r="L63" s="201">
        <v>35</v>
      </c>
      <c r="M63" s="201">
        <v>0</v>
      </c>
      <c r="N63" s="201">
        <v>29.1</v>
      </c>
      <c r="O63" s="201">
        <v>48.86</v>
      </c>
      <c r="P63" s="201">
        <v>65.63</v>
      </c>
      <c r="Q63" s="201">
        <v>2.89</v>
      </c>
      <c r="R63" s="201">
        <v>5.79</v>
      </c>
      <c r="S63" s="201">
        <v>3.86</v>
      </c>
      <c r="T63" s="201">
        <v>0</v>
      </c>
      <c r="U63" s="201">
        <v>282.10000000000002</v>
      </c>
      <c r="V63" s="201">
        <v>2.79</v>
      </c>
      <c r="W63" s="201">
        <v>6.51</v>
      </c>
      <c r="X63" s="201">
        <v>19.54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23.35</v>
      </c>
      <c r="AF63" s="201">
        <v>0</v>
      </c>
      <c r="AG63" s="201">
        <v>0</v>
      </c>
      <c r="AH63" s="201">
        <v>0</v>
      </c>
      <c r="AI63" s="201">
        <v>48.43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32.57</v>
      </c>
      <c r="AQ63" s="201">
        <v>11.58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86.82</v>
      </c>
      <c r="L64" s="201">
        <v>35</v>
      </c>
      <c r="M64" s="201">
        <v>0</v>
      </c>
      <c r="N64" s="201">
        <v>29.1</v>
      </c>
      <c r="O64" s="201">
        <v>48.86</v>
      </c>
      <c r="P64" s="201">
        <v>65.63</v>
      </c>
      <c r="Q64" s="201">
        <v>2.89</v>
      </c>
      <c r="R64" s="201">
        <v>5.79</v>
      </c>
      <c r="S64" s="201">
        <v>3.86</v>
      </c>
      <c r="T64" s="201">
        <v>0</v>
      </c>
      <c r="U64" s="201">
        <v>282.10000000000002</v>
      </c>
      <c r="V64" s="201">
        <v>2.79</v>
      </c>
      <c r="W64" s="201">
        <v>6.51</v>
      </c>
      <c r="X64" s="201">
        <v>19.54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23.35</v>
      </c>
      <c r="AF64" s="201">
        <v>0</v>
      </c>
      <c r="AG64" s="201">
        <v>0</v>
      </c>
      <c r="AH64" s="201">
        <v>0</v>
      </c>
      <c r="AI64" s="201">
        <v>48.43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32.57</v>
      </c>
      <c r="AQ64" s="201">
        <v>11.58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86.82</v>
      </c>
      <c r="L65" s="201">
        <v>35</v>
      </c>
      <c r="M65" s="201">
        <v>0</v>
      </c>
      <c r="N65" s="201">
        <v>29.1</v>
      </c>
      <c r="O65" s="201">
        <v>48.86</v>
      </c>
      <c r="P65" s="201">
        <v>65.63</v>
      </c>
      <c r="Q65" s="201">
        <v>2.89</v>
      </c>
      <c r="R65" s="201">
        <v>5.79</v>
      </c>
      <c r="S65" s="201">
        <v>3.86</v>
      </c>
      <c r="T65" s="201">
        <v>0</v>
      </c>
      <c r="U65" s="201">
        <v>282.10000000000002</v>
      </c>
      <c r="V65" s="201">
        <v>2.79</v>
      </c>
      <c r="W65" s="201">
        <v>10.85</v>
      </c>
      <c r="X65" s="201">
        <v>36.340000000000003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23.35</v>
      </c>
      <c r="AF65" s="201">
        <v>0</v>
      </c>
      <c r="AG65" s="201">
        <v>0</v>
      </c>
      <c r="AH65" s="201">
        <v>0</v>
      </c>
      <c r="AI65" s="201">
        <v>48.43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32.57</v>
      </c>
      <c r="AQ65" s="201">
        <v>11.58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86.82</v>
      </c>
      <c r="L66" s="201">
        <v>35</v>
      </c>
      <c r="M66" s="201">
        <v>0</v>
      </c>
      <c r="N66" s="201">
        <v>29.1</v>
      </c>
      <c r="O66" s="201">
        <v>48.86</v>
      </c>
      <c r="P66" s="201">
        <v>65.63</v>
      </c>
      <c r="Q66" s="201">
        <v>2.89</v>
      </c>
      <c r="R66" s="201">
        <v>5.79</v>
      </c>
      <c r="S66" s="201">
        <v>3.86</v>
      </c>
      <c r="T66" s="201">
        <v>0</v>
      </c>
      <c r="U66" s="201">
        <v>282.10000000000002</v>
      </c>
      <c r="V66" s="201">
        <v>2.79</v>
      </c>
      <c r="W66" s="201">
        <v>10.85</v>
      </c>
      <c r="X66" s="201">
        <v>36.340000000000003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23.35</v>
      </c>
      <c r="AF66" s="201">
        <v>0</v>
      </c>
      <c r="AG66" s="201">
        <v>0</v>
      </c>
      <c r="AH66" s="201">
        <v>0</v>
      </c>
      <c r="AI66" s="201">
        <v>48.43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32.57</v>
      </c>
      <c r="AQ66" s="201">
        <v>11.58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86.82</v>
      </c>
      <c r="L67" s="201">
        <v>35</v>
      </c>
      <c r="M67" s="201">
        <v>0</v>
      </c>
      <c r="N67" s="201">
        <v>29.1</v>
      </c>
      <c r="O67" s="201">
        <v>48.86</v>
      </c>
      <c r="P67" s="201">
        <v>65.63</v>
      </c>
      <c r="Q67" s="201">
        <v>2.89</v>
      </c>
      <c r="R67" s="201">
        <v>5.79</v>
      </c>
      <c r="S67" s="201">
        <v>3.86</v>
      </c>
      <c r="T67" s="201">
        <v>0</v>
      </c>
      <c r="U67" s="201">
        <v>282.10000000000002</v>
      </c>
      <c r="V67" s="201">
        <v>2.79</v>
      </c>
      <c r="W67" s="201">
        <v>8.0399999999999991</v>
      </c>
      <c r="X67" s="201">
        <v>36.340000000000003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24.17</v>
      </c>
      <c r="AF67" s="201">
        <v>0</v>
      </c>
      <c r="AG67" s="201">
        <v>0</v>
      </c>
      <c r="AH67" s="201">
        <v>0</v>
      </c>
      <c r="AI67" s="201">
        <v>48.43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32.57</v>
      </c>
      <c r="AQ67" s="201">
        <v>11.58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86.82</v>
      </c>
      <c r="L68" s="201">
        <v>35</v>
      </c>
      <c r="M68" s="201">
        <v>0</v>
      </c>
      <c r="N68" s="201">
        <v>29.1</v>
      </c>
      <c r="O68" s="201">
        <v>48.86</v>
      </c>
      <c r="P68" s="201">
        <v>65.63</v>
      </c>
      <c r="Q68" s="201">
        <v>2.89</v>
      </c>
      <c r="R68" s="201">
        <v>5.79</v>
      </c>
      <c r="S68" s="201">
        <v>3.86</v>
      </c>
      <c r="T68" s="201">
        <v>0</v>
      </c>
      <c r="U68" s="201">
        <v>282.10000000000002</v>
      </c>
      <c r="V68" s="201">
        <v>2.79</v>
      </c>
      <c r="W68" s="201">
        <v>8.0399999999999991</v>
      </c>
      <c r="X68" s="201">
        <v>36.340000000000003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24.17</v>
      </c>
      <c r="AF68" s="201">
        <v>0</v>
      </c>
      <c r="AG68" s="201">
        <v>0</v>
      </c>
      <c r="AH68" s="201">
        <v>0</v>
      </c>
      <c r="AI68" s="201">
        <v>48.43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32.57</v>
      </c>
      <c r="AQ68" s="201">
        <v>11.58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86.82</v>
      </c>
      <c r="L69" s="201">
        <v>35</v>
      </c>
      <c r="M69" s="201">
        <v>0</v>
      </c>
      <c r="N69" s="201">
        <v>29.1</v>
      </c>
      <c r="O69" s="201">
        <v>48.86</v>
      </c>
      <c r="P69" s="201">
        <v>65.63</v>
      </c>
      <c r="Q69" s="201">
        <v>2.89</v>
      </c>
      <c r="R69" s="201">
        <v>5.79</v>
      </c>
      <c r="S69" s="201">
        <v>3.86</v>
      </c>
      <c r="T69" s="201">
        <v>0</v>
      </c>
      <c r="U69" s="201">
        <v>282.10000000000002</v>
      </c>
      <c r="V69" s="201">
        <v>2.79</v>
      </c>
      <c r="W69" s="201">
        <v>8.0399999999999991</v>
      </c>
      <c r="X69" s="201">
        <v>36.340000000000003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24.49</v>
      </c>
      <c r="AF69" s="201">
        <v>0</v>
      </c>
      <c r="AG69" s="201">
        <v>0</v>
      </c>
      <c r="AH69" s="201">
        <v>0</v>
      </c>
      <c r="AI69" s="201">
        <v>48.43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32.57</v>
      </c>
      <c r="AQ69" s="201">
        <v>11.59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86.82</v>
      </c>
      <c r="L70" s="201">
        <v>35</v>
      </c>
      <c r="M70" s="201">
        <v>0</v>
      </c>
      <c r="N70" s="201">
        <v>29.1</v>
      </c>
      <c r="O70" s="201">
        <v>48.86</v>
      </c>
      <c r="P70" s="201">
        <v>65.63</v>
      </c>
      <c r="Q70" s="201">
        <v>2.89</v>
      </c>
      <c r="R70" s="201">
        <v>5.79</v>
      </c>
      <c r="S70" s="201">
        <v>3.86</v>
      </c>
      <c r="T70" s="201">
        <v>0</v>
      </c>
      <c r="U70" s="201">
        <v>282.10000000000002</v>
      </c>
      <c r="V70" s="201">
        <v>2.79</v>
      </c>
      <c r="W70" s="201">
        <v>8.0399999999999991</v>
      </c>
      <c r="X70" s="201">
        <v>36.340000000000003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24.49</v>
      </c>
      <c r="AF70" s="201">
        <v>0</v>
      </c>
      <c r="AG70" s="201">
        <v>0</v>
      </c>
      <c r="AH70" s="201">
        <v>0</v>
      </c>
      <c r="AI70" s="201">
        <v>48.43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32.57</v>
      </c>
      <c r="AQ70" s="201">
        <v>11.59</v>
      </c>
      <c r="AR70" s="201">
        <v>25.4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86.82</v>
      </c>
      <c r="L71" s="201">
        <v>35</v>
      </c>
      <c r="M71" s="201">
        <v>0</v>
      </c>
      <c r="N71" s="201">
        <v>29.1</v>
      </c>
      <c r="O71" s="201">
        <v>48.86</v>
      </c>
      <c r="P71" s="201">
        <v>65.63</v>
      </c>
      <c r="Q71" s="201">
        <v>2.89</v>
      </c>
      <c r="R71" s="201">
        <v>5.79</v>
      </c>
      <c r="S71" s="201">
        <v>3.86</v>
      </c>
      <c r="T71" s="201">
        <v>0</v>
      </c>
      <c r="U71" s="201">
        <v>282.10000000000002</v>
      </c>
      <c r="V71" s="201">
        <v>2.79</v>
      </c>
      <c r="W71" s="201">
        <v>8.0399999999999991</v>
      </c>
      <c r="X71" s="201">
        <v>36.340000000000003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24.49</v>
      </c>
      <c r="AF71" s="201">
        <v>0</v>
      </c>
      <c r="AG71" s="201">
        <v>0</v>
      </c>
      <c r="AH71" s="201">
        <v>0</v>
      </c>
      <c r="AI71" s="201">
        <v>48.43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32.57</v>
      </c>
      <c r="AQ71" s="201">
        <v>11.59</v>
      </c>
      <c r="AR71" s="201">
        <v>21.28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87.28</v>
      </c>
      <c r="L72" s="201">
        <v>35</v>
      </c>
      <c r="M72" s="201">
        <v>0</v>
      </c>
      <c r="N72" s="201">
        <v>29.1</v>
      </c>
      <c r="O72" s="201">
        <v>48.86</v>
      </c>
      <c r="P72" s="201">
        <v>65.63</v>
      </c>
      <c r="Q72" s="201">
        <v>2.89</v>
      </c>
      <c r="R72" s="201">
        <v>5.79</v>
      </c>
      <c r="S72" s="201">
        <v>3.86</v>
      </c>
      <c r="T72" s="201">
        <v>0</v>
      </c>
      <c r="U72" s="201">
        <v>282.10000000000002</v>
      </c>
      <c r="V72" s="201">
        <v>2.79</v>
      </c>
      <c r="W72" s="201">
        <v>8.0399999999999991</v>
      </c>
      <c r="X72" s="201">
        <v>36.340000000000003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24.49</v>
      </c>
      <c r="AF72" s="201">
        <v>0</v>
      </c>
      <c r="AG72" s="201">
        <v>0</v>
      </c>
      <c r="AH72" s="201">
        <v>0</v>
      </c>
      <c r="AI72" s="201">
        <v>48.43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32.57</v>
      </c>
      <c r="AQ72" s="201">
        <v>11.59</v>
      </c>
      <c r="AR72" s="201">
        <v>15.81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87.51</v>
      </c>
      <c r="L73" s="201">
        <v>35</v>
      </c>
      <c r="M73" s="201">
        <v>0</v>
      </c>
      <c r="N73" s="201">
        <v>29.1</v>
      </c>
      <c r="O73" s="201">
        <v>48.86</v>
      </c>
      <c r="P73" s="201">
        <v>65.63</v>
      </c>
      <c r="Q73" s="201">
        <v>2.89</v>
      </c>
      <c r="R73" s="201">
        <v>5.79</v>
      </c>
      <c r="S73" s="201">
        <v>3.86</v>
      </c>
      <c r="T73" s="201">
        <v>0</v>
      </c>
      <c r="U73" s="201">
        <v>282.10000000000002</v>
      </c>
      <c r="V73" s="201">
        <v>2.79</v>
      </c>
      <c r="W73" s="201">
        <v>8.0399999999999991</v>
      </c>
      <c r="X73" s="201">
        <v>36.340000000000003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24.49</v>
      </c>
      <c r="AF73" s="201">
        <v>0</v>
      </c>
      <c r="AG73" s="201">
        <v>0</v>
      </c>
      <c r="AH73" s="201">
        <v>0</v>
      </c>
      <c r="AI73" s="201">
        <v>48.43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32.57</v>
      </c>
      <c r="AQ73" s="201">
        <v>11.59</v>
      </c>
      <c r="AR73" s="201">
        <v>9.94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87.51</v>
      </c>
      <c r="L74" s="201">
        <v>35</v>
      </c>
      <c r="M74" s="201">
        <v>0</v>
      </c>
      <c r="N74" s="201">
        <v>29.1</v>
      </c>
      <c r="O74" s="201">
        <v>48.86</v>
      </c>
      <c r="P74" s="201">
        <v>65.63</v>
      </c>
      <c r="Q74" s="201">
        <v>2.89</v>
      </c>
      <c r="R74" s="201">
        <v>5.79</v>
      </c>
      <c r="S74" s="201">
        <v>3.86</v>
      </c>
      <c r="T74" s="201">
        <v>0</v>
      </c>
      <c r="U74" s="201">
        <v>282.10000000000002</v>
      </c>
      <c r="V74" s="201">
        <v>2.79</v>
      </c>
      <c r="W74" s="201">
        <v>8.0399999999999991</v>
      </c>
      <c r="X74" s="201">
        <v>36.340000000000003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24.49</v>
      </c>
      <c r="AF74" s="201">
        <v>0</v>
      </c>
      <c r="AG74" s="201">
        <v>0</v>
      </c>
      <c r="AH74" s="201">
        <v>0</v>
      </c>
      <c r="AI74" s="201">
        <v>48.43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32.57</v>
      </c>
      <c r="AQ74" s="201">
        <v>11.59</v>
      </c>
      <c r="AR74" s="201">
        <v>5.92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87.28</v>
      </c>
      <c r="L75" s="201">
        <v>35</v>
      </c>
      <c r="M75" s="201">
        <v>0</v>
      </c>
      <c r="N75" s="201">
        <v>29.1</v>
      </c>
      <c r="O75" s="201">
        <v>48.86</v>
      </c>
      <c r="P75" s="201">
        <v>65.63</v>
      </c>
      <c r="Q75" s="201">
        <v>3.07</v>
      </c>
      <c r="R75" s="201">
        <v>6</v>
      </c>
      <c r="S75" s="201">
        <v>3.94</v>
      </c>
      <c r="T75" s="201">
        <v>0</v>
      </c>
      <c r="U75" s="201">
        <v>282.10000000000002</v>
      </c>
      <c r="V75" s="201">
        <v>2.79</v>
      </c>
      <c r="W75" s="201">
        <v>8.0399999999999991</v>
      </c>
      <c r="X75" s="201">
        <v>36.31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24.49</v>
      </c>
      <c r="AF75" s="201">
        <v>0</v>
      </c>
      <c r="AG75" s="201">
        <v>0</v>
      </c>
      <c r="AH75" s="201">
        <v>0</v>
      </c>
      <c r="AI75" s="201">
        <v>48.43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32.57</v>
      </c>
      <c r="AQ75" s="201">
        <v>14.63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87.28</v>
      </c>
      <c r="L76" s="201">
        <v>35</v>
      </c>
      <c r="M76" s="201">
        <v>0</v>
      </c>
      <c r="N76" s="201">
        <v>29.1</v>
      </c>
      <c r="O76" s="201">
        <v>48.86</v>
      </c>
      <c r="P76" s="201">
        <v>65.63</v>
      </c>
      <c r="Q76" s="201">
        <v>3.07</v>
      </c>
      <c r="R76" s="201">
        <v>6</v>
      </c>
      <c r="S76" s="201">
        <v>3.94</v>
      </c>
      <c r="T76" s="201">
        <v>0</v>
      </c>
      <c r="U76" s="201">
        <v>282.10000000000002</v>
      </c>
      <c r="V76" s="201">
        <v>2.79</v>
      </c>
      <c r="W76" s="201">
        <v>5.7</v>
      </c>
      <c r="X76" s="201">
        <v>36.31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24.49</v>
      </c>
      <c r="AF76" s="201">
        <v>0</v>
      </c>
      <c r="AG76" s="201">
        <v>0</v>
      </c>
      <c r="AH76" s="201">
        <v>0</v>
      </c>
      <c r="AI76" s="201">
        <v>48.43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32.57</v>
      </c>
      <c r="AQ76" s="201">
        <v>14.63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86.82</v>
      </c>
      <c r="L77" s="201">
        <v>33.770000000000003</v>
      </c>
      <c r="M77" s="201">
        <v>0</v>
      </c>
      <c r="N77" s="201">
        <v>29.1</v>
      </c>
      <c r="O77" s="201">
        <v>48.86</v>
      </c>
      <c r="P77" s="201">
        <v>65.63</v>
      </c>
      <c r="Q77" s="201">
        <v>3.07</v>
      </c>
      <c r="R77" s="201">
        <v>6</v>
      </c>
      <c r="S77" s="201">
        <v>3.94</v>
      </c>
      <c r="T77" s="201">
        <v>0</v>
      </c>
      <c r="U77" s="201">
        <v>282.10000000000002</v>
      </c>
      <c r="V77" s="201">
        <v>2.61</v>
      </c>
      <c r="W77" s="201">
        <v>5.7</v>
      </c>
      <c r="X77" s="201">
        <v>36.31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24.49</v>
      </c>
      <c r="AF77" s="201">
        <v>0</v>
      </c>
      <c r="AG77" s="201">
        <v>0</v>
      </c>
      <c r="AH77" s="201">
        <v>0</v>
      </c>
      <c r="AI77" s="201">
        <v>48.43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32.57</v>
      </c>
      <c r="AQ77" s="201">
        <v>14.63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86.82</v>
      </c>
      <c r="L78" s="201">
        <v>33.76</v>
      </c>
      <c r="M78" s="201">
        <v>0</v>
      </c>
      <c r="N78" s="201">
        <v>29.1</v>
      </c>
      <c r="O78" s="201">
        <v>48.86</v>
      </c>
      <c r="P78" s="201">
        <v>65.63</v>
      </c>
      <c r="Q78" s="201">
        <v>3.07</v>
      </c>
      <c r="R78" s="201">
        <v>6</v>
      </c>
      <c r="S78" s="201">
        <v>3.94</v>
      </c>
      <c r="T78" s="201">
        <v>0</v>
      </c>
      <c r="U78" s="201">
        <v>282.10000000000002</v>
      </c>
      <c r="V78" s="201">
        <v>2.79</v>
      </c>
      <c r="W78" s="201">
        <v>5.7</v>
      </c>
      <c r="X78" s="201">
        <v>36.31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24.49</v>
      </c>
      <c r="AF78" s="201">
        <v>0</v>
      </c>
      <c r="AG78" s="201">
        <v>0</v>
      </c>
      <c r="AH78" s="201">
        <v>0</v>
      </c>
      <c r="AI78" s="201">
        <v>48.43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32.57</v>
      </c>
      <c r="AQ78" s="201">
        <v>14.63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86.82</v>
      </c>
      <c r="L79" s="201">
        <v>29.23</v>
      </c>
      <c r="M79" s="201">
        <v>0</v>
      </c>
      <c r="N79" s="201">
        <v>29.1</v>
      </c>
      <c r="O79" s="201">
        <v>48.86</v>
      </c>
      <c r="P79" s="201">
        <v>65.63</v>
      </c>
      <c r="Q79" s="201">
        <v>2.79</v>
      </c>
      <c r="R79" s="201">
        <v>5.59</v>
      </c>
      <c r="S79" s="201">
        <v>3.61</v>
      </c>
      <c r="T79" s="201">
        <v>0</v>
      </c>
      <c r="U79" s="201">
        <v>282.10000000000002</v>
      </c>
      <c r="V79" s="201">
        <v>5.09</v>
      </c>
      <c r="W79" s="201">
        <v>5.7</v>
      </c>
      <c r="X79" s="201">
        <v>36.31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24.49</v>
      </c>
      <c r="AF79" s="201">
        <v>0</v>
      </c>
      <c r="AG79" s="201">
        <v>0</v>
      </c>
      <c r="AH79" s="201">
        <v>0</v>
      </c>
      <c r="AI79" s="201">
        <v>47.77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68.42</v>
      </c>
      <c r="AQ79" s="201">
        <v>11.58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86.82</v>
      </c>
      <c r="L80" s="201">
        <v>33.76</v>
      </c>
      <c r="M80" s="201">
        <v>0</v>
      </c>
      <c r="N80" s="201">
        <v>29.1</v>
      </c>
      <c r="O80" s="201">
        <v>48.86</v>
      </c>
      <c r="P80" s="201">
        <v>65.63</v>
      </c>
      <c r="Q80" s="201">
        <v>2.79</v>
      </c>
      <c r="R80" s="201">
        <v>5.59</v>
      </c>
      <c r="S80" s="201">
        <v>3.72</v>
      </c>
      <c r="T80" s="201">
        <v>0</v>
      </c>
      <c r="U80" s="201">
        <v>282.10000000000002</v>
      </c>
      <c r="V80" s="201">
        <v>5.09</v>
      </c>
      <c r="W80" s="201">
        <v>5.7</v>
      </c>
      <c r="X80" s="201">
        <v>36.31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24.49</v>
      </c>
      <c r="AF80" s="201">
        <v>0</v>
      </c>
      <c r="AG80" s="201">
        <v>0</v>
      </c>
      <c r="AH80" s="201">
        <v>0</v>
      </c>
      <c r="AI80" s="201">
        <v>47.77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68.42</v>
      </c>
      <c r="AQ80" s="201">
        <v>11.58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84.37</v>
      </c>
      <c r="L81" s="201">
        <v>33.76</v>
      </c>
      <c r="M81" s="201">
        <v>0</v>
      </c>
      <c r="N81" s="201">
        <v>29.1</v>
      </c>
      <c r="O81" s="201">
        <v>48.86</v>
      </c>
      <c r="P81" s="201">
        <v>65.63</v>
      </c>
      <c r="Q81" s="201">
        <v>2.61</v>
      </c>
      <c r="R81" s="201">
        <v>4.5199999999999996</v>
      </c>
      <c r="S81" s="201">
        <v>3.53</v>
      </c>
      <c r="T81" s="201">
        <v>0</v>
      </c>
      <c r="U81" s="201">
        <v>282.10000000000002</v>
      </c>
      <c r="V81" s="201">
        <v>5.09</v>
      </c>
      <c r="W81" s="201">
        <v>5.7</v>
      </c>
      <c r="X81" s="201">
        <v>36.31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24.49</v>
      </c>
      <c r="AF81" s="201">
        <v>0</v>
      </c>
      <c r="AG81" s="201">
        <v>0</v>
      </c>
      <c r="AH81" s="201">
        <v>0</v>
      </c>
      <c r="AI81" s="201">
        <v>47.77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68.42</v>
      </c>
      <c r="AQ81" s="201">
        <v>11.58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86.82</v>
      </c>
      <c r="L82" s="201">
        <v>33.76</v>
      </c>
      <c r="M82" s="201">
        <v>0</v>
      </c>
      <c r="N82" s="201">
        <v>29.1</v>
      </c>
      <c r="O82" s="201">
        <v>48.86</v>
      </c>
      <c r="P82" s="201">
        <v>65.63</v>
      </c>
      <c r="Q82" s="201">
        <v>5.25</v>
      </c>
      <c r="R82" s="201">
        <v>8.86</v>
      </c>
      <c r="S82" s="201">
        <v>6.47</v>
      </c>
      <c r="T82" s="201">
        <v>0</v>
      </c>
      <c r="U82" s="201">
        <v>282.10000000000002</v>
      </c>
      <c r="V82" s="201">
        <v>5.09</v>
      </c>
      <c r="W82" s="201">
        <v>8.0399999999999991</v>
      </c>
      <c r="X82" s="201">
        <v>36.31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24.49</v>
      </c>
      <c r="AF82" s="201">
        <v>0</v>
      </c>
      <c r="AG82" s="201">
        <v>0</v>
      </c>
      <c r="AH82" s="201">
        <v>0</v>
      </c>
      <c r="AI82" s="201">
        <v>47.77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68.42</v>
      </c>
      <c r="AQ82" s="201">
        <v>11.58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86.82</v>
      </c>
      <c r="L83" s="201">
        <v>33.76</v>
      </c>
      <c r="M83" s="201">
        <v>0</v>
      </c>
      <c r="N83" s="201">
        <v>29.1</v>
      </c>
      <c r="O83" s="201">
        <v>48.86</v>
      </c>
      <c r="P83" s="201">
        <v>65.63</v>
      </c>
      <c r="Q83" s="201">
        <v>5.34</v>
      </c>
      <c r="R83" s="201">
        <v>10.15</v>
      </c>
      <c r="S83" s="201">
        <v>6.47</v>
      </c>
      <c r="T83" s="201">
        <v>0</v>
      </c>
      <c r="U83" s="201">
        <v>282.10000000000002</v>
      </c>
      <c r="V83" s="201">
        <v>5.09</v>
      </c>
      <c r="W83" s="201">
        <v>8.0399999999999991</v>
      </c>
      <c r="X83" s="201">
        <v>36.31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24.49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68.42</v>
      </c>
      <c r="AQ83" s="201">
        <v>11.58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86.82</v>
      </c>
      <c r="L84" s="201">
        <v>33.76</v>
      </c>
      <c r="M84" s="201">
        <v>0</v>
      </c>
      <c r="N84" s="201">
        <v>29.1</v>
      </c>
      <c r="O84" s="201">
        <v>48.86</v>
      </c>
      <c r="P84" s="201">
        <v>65.63</v>
      </c>
      <c r="Q84" s="201">
        <v>5.34</v>
      </c>
      <c r="R84" s="201">
        <v>10.25</v>
      </c>
      <c r="S84" s="201">
        <v>6.47</v>
      </c>
      <c r="T84" s="201">
        <v>0</v>
      </c>
      <c r="U84" s="201">
        <v>282.10000000000002</v>
      </c>
      <c r="V84" s="201">
        <v>5.09</v>
      </c>
      <c r="W84" s="201">
        <v>8.0399999999999991</v>
      </c>
      <c r="X84" s="201">
        <v>36.31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24.49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68.42</v>
      </c>
      <c r="AQ84" s="201">
        <v>11.58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86.82</v>
      </c>
      <c r="L85" s="201">
        <v>33.76</v>
      </c>
      <c r="M85" s="201">
        <v>0</v>
      </c>
      <c r="N85" s="201">
        <v>29.1</v>
      </c>
      <c r="O85" s="201">
        <v>48.86</v>
      </c>
      <c r="P85" s="201">
        <v>65.63</v>
      </c>
      <c r="Q85" s="201">
        <v>5.34</v>
      </c>
      <c r="R85" s="201">
        <v>10.25</v>
      </c>
      <c r="S85" s="201">
        <v>6.47</v>
      </c>
      <c r="T85" s="201">
        <v>0</v>
      </c>
      <c r="U85" s="201">
        <v>282.10000000000002</v>
      </c>
      <c r="V85" s="201">
        <v>5.09</v>
      </c>
      <c r="W85" s="201">
        <v>8.0399999999999991</v>
      </c>
      <c r="X85" s="201">
        <v>36.31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24.49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86.82</v>
      </c>
      <c r="L86" s="201">
        <v>33.76</v>
      </c>
      <c r="M86" s="201">
        <v>0</v>
      </c>
      <c r="N86" s="201">
        <v>29.1</v>
      </c>
      <c r="O86" s="201">
        <v>48.86</v>
      </c>
      <c r="P86" s="201">
        <v>65.63</v>
      </c>
      <c r="Q86" s="201">
        <v>5.34</v>
      </c>
      <c r="R86" s="201">
        <v>10.25</v>
      </c>
      <c r="S86" s="201">
        <v>6.47</v>
      </c>
      <c r="T86" s="201">
        <v>0</v>
      </c>
      <c r="U86" s="201">
        <v>282.10000000000002</v>
      </c>
      <c r="V86" s="201">
        <v>5.09</v>
      </c>
      <c r="W86" s="201">
        <v>8.0399999999999991</v>
      </c>
      <c r="X86" s="201">
        <v>36.31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24.49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156.46</v>
      </c>
      <c r="L87" s="201">
        <v>33.76</v>
      </c>
      <c r="M87" s="201">
        <v>0</v>
      </c>
      <c r="N87" s="201">
        <v>29.1</v>
      </c>
      <c r="O87" s="201">
        <v>48.86</v>
      </c>
      <c r="P87" s="201">
        <v>65.63</v>
      </c>
      <c r="Q87" s="201">
        <v>5.34</v>
      </c>
      <c r="R87" s="201">
        <v>10.25</v>
      </c>
      <c r="S87" s="201">
        <v>6.47</v>
      </c>
      <c r="T87" s="201">
        <v>0</v>
      </c>
      <c r="U87" s="201">
        <v>282.10000000000002</v>
      </c>
      <c r="V87" s="201">
        <v>5.09</v>
      </c>
      <c r="W87" s="201">
        <v>8.0399999999999991</v>
      </c>
      <c r="X87" s="201">
        <v>36.31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24.49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158.26</v>
      </c>
      <c r="L88" s="201">
        <v>33.76</v>
      </c>
      <c r="M88" s="201">
        <v>0</v>
      </c>
      <c r="N88" s="201">
        <v>29.1</v>
      </c>
      <c r="O88" s="201">
        <v>48.86</v>
      </c>
      <c r="P88" s="201">
        <v>65.63</v>
      </c>
      <c r="Q88" s="201">
        <v>5.34</v>
      </c>
      <c r="R88" s="201">
        <v>10.25</v>
      </c>
      <c r="S88" s="201">
        <v>6.47</v>
      </c>
      <c r="T88" s="201">
        <v>0</v>
      </c>
      <c r="U88" s="201">
        <v>282.10000000000002</v>
      </c>
      <c r="V88" s="201">
        <v>5.09</v>
      </c>
      <c r="W88" s="201">
        <v>8.0399999999999991</v>
      </c>
      <c r="X88" s="201">
        <v>36.31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24.49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158.26</v>
      </c>
      <c r="L89" s="201">
        <v>63.05</v>
      </c>
      <c r="M89" s="201">
        <v>0</v>
      </c>
      <c r="N89" s="201">
        <v>29.1</v>
      </c>
      <c r="O89" s="201">
        <v>48.86</v>
      </c>
      <c r="P89" s="201">
        <v>65.63</v>
      </c>
      <c r="Q89" s="201">
        <v>5.34</v>
      </c>
      <c r="R89" s="201">
        <v>10.25</v>
      </c>
      <c r="S89" s="201">
        <v>6.47</v>
      </c>
      <c r="T89" s="201">
        <v>0</v>
      </c>
      <c r="U89" s="201">
        <v>282.10000000000002</v>
      </c>
      <c r="V89" s="201">
        <v>5.09</v>
      </c>
      <c r="W89" s="201">
        <v>8.0399999999999991</v>
      </c>
      <c r="X89" s="201">
        <v>36.31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24.49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158.26</v>
      </c>
      <c r="L90" s="201">
        <v>63.05</v>
      </c>
      <c r="M90" s="201">
        <v>0</v>
      </c>
      <c r="N90" s="201">
        <v>29.1</v>
      </c>
      <c r="O90" s="201">
        <v>48.86</v>
      </c>
      <c r="P90" s="201">
        <v>65.63</v>
      </c>
      <c r="Q90" s="201">
        <v>5.34</v>
      </c>
      <c r="R90" s="201">
        <v>10.25</v>
      </c>
      <c r="S90" s="201">
        <v>6.47</v>
      </c>
      <c r="T90" s="201">
        <v>0</v>
      </c>
      <c r="U90" s="201">
        <v>282.10000000000002</v>
      </c>
      <c r="V90" s="201">
        <v>5.09</v>
      </c>
      <c r="W90" s="201">
        <v>8.0399999999999991</v>
      </c>
      <c r="X90" s="201">
        <v>36.31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24.49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158.26</v>
      </c>
      <c r="L91" s="201">
        <v>63.05</v>
      </c>
      <c r="M91" s="201">
        <v>0</v>
      </c>
      <c r="N91" s="201">
        <v>29.1</v>
      </c>
      <c r="O91" s="201">
        <v>48.86</v>
      </c>
      <c r="P91" s="201">
        <v>65.63</v>
      </c>
      <c r="Q91" s="201">
        <v>5.34</v>
      </c>
      <c r="R91" s="201">
        <v>10.25</v>
      </c>
      <c r="S91" s="201">
        <v>6.47</v>
      </c>
      <c r="T91" s="201">
        <v>0</v>
      </c>
      <c r="U91" s="201">
        <v>282.10000000000002</v>
      </c>
      <c r="V91" s="201">
        <v>5.09</v>
      </c>
      <c r="W91" s="201">
        <v>8.0399999999999991</v>
      </c>
      <c r="X91" s="201">
        <v>36.31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24.49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158.26</v>
      </c>
      <c r="L92" s="201">
        <v>63.05</v>
      </c>
      <c r="M92" s="201">
        <v>0</v>
      </c>
      <c r="N92" s="201">
        <v>29.1</v>
      </c>
      <c r="O92" s="201">
        <v>48.86</v>
      </c>
      <c r="P92" s="201">
        <v>65.63</v>
      </c>
      <c r="Q92" s="201">
        <v>5.34</v>
      </c>
      <c r="R92" s="201">
        <v>10.25</v>
      </c>
      <c r="S92" s="201">
        <v>6.47</v>
      </c>
      <c r="T92" s="201">
        <v>0</v>
      </c>
      <c r="U92" s="201">
        <v>282.10000000000002</v>
      </c>
      <c r="V92" s="201">
        <v>5.09</v>
      </c>
      <c r="W92" s="201">
        <v>8.0399999999999991</v>
      </c>
      <c r="X92" s="201">
        <v>36.31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24.49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158.26</v>
      </c>
      <c r="L93" s="201">
        <v>63.05</v>
      </c>
      <c r="M93" s="201">
        <v>0</v>
      </c>
      <c r="N93" s="201">
        <v>29.1</v>
      </c>
      <c r="O93" s="201">
        <v>48.86</v>
      </c>
      <c r="P93" s="201">
        <v>65.63</v>
      </c>
      <c r="Q93" s="201">
        <v>5.34</v>
      </c>
      <c r="R93" s="201">
        <v>10.25</v>
      </c>
      <c r="S93" s="201">
        <v>6.47</v>
      </c>
      <c r="T93" s="201">
        <v>0</v>
      </c>
      <c r="U93" s="201">
        <v>282.10000000000002</v>
      </c>
      <c r="V93" s="201">
        <v>5.09</v>
      </c>
      <c r="W93" s="201">
        <v>8.0399999999999991</v>
      </c>
      <c r="X93" s="201">
        <v>36.31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24.49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158.26</v>
      </c>
      <c r="L94" s="201">
        <v>63.05</v>
      </c>
      <c r="M94" s="201">
        <v>0</v>
      </c>
      <c r="N94" s="201">
        <v>29.1</v>
      </c>
      <c r="O94" s="201">
        <v>48.86</v>
      </c>
      <c r="P94" s="201">
        <v>65.63</v>
      </c>
      <c r="Q94" s="201">
        <v>5.34</v>
      </c>
      <c r="R94" s="201">
        <v>10.25</v>
      </c>
      <c r="S94" s="201">
        <v>6.47</v>
      </c>
      <c r="T94" s="201">
        <v>0</v>
      </c>
      <c r="U94" s="201">
        <v>282.10000000000002</v>
      </c>
      <c r="V94" s="201">
        <v>5.09</v>
      </c>
      <c r="W94" s="201">
        <v>8.0399999999999991</v>
      </c>
      <c r="X94" s="201">
        <v>36.31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24.49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158.26</v>
      </c>
      <c r="L95" s="201">
        <v>63.05</v>
      </c>
      <c r="M95" s="201">
        <v>0</v>
      </c>
      <c r="N95" s="201">
        <v>29.1</v>
      </c>
      <c r="O95" s="201">
        <v>48.86</v>
      </c>
      <c r="P95" s="201">
        <v>65.63</v>
      </c>
      <c r="Q95" s="201">
        <v>5.34</v>
      </c>
      <c r="R95" s="201">
        <v>10.25</v>
      </c>
      <c r="S95" s="201">
        <v>6.47</v>
      </c>
      <c r="T95" s="201">
        <v>0</v>
      </c>
      <c r="U95" s="201">
        <v>282.10000000000002</v>
      </c>
      <c r="V95" s="201">
        <v>5.09</v>
      </c>
      <c r="W95" s="201">
        <v>8.0399999999999991</v>
      </c>
      <c r="X95" s="201">
        <v>36.31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24.49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158.26</v>
      </c>
      <c r="L96" s="201">
        <v>63.05</v>
      </c>
      <c r="M96" s="201">
        <v>0</v>
      </c>
      <c r="N96" s="201">
        <v>29.1</v>
      </c>
      <c r="O96" s="201">
        <v>48.86</v>
      </c>
      <c r="P96" s="201">
        <v>65.63</v>
      </c>
      <c r="Q96" s="201">
        <v>5.34</v>
      </c>
      <c r="R96" s="201">
        <v>10.25</v>
      </c>
      <c r="S96" s="201">
        <v>6.47</v>
      </c>
      <c r="T96" s="201">
        <v>0</v>
      </c>
      <c r="U96" s="201">
        <v>282.10000000000002</v>
      </c>
      <c r="V96" s="201">
        <v>5.09</v>
      </c>
      <c r="W96" s="201">
        <v>8.0399999999999991</v>
      </c>
      <c r="X96" s="201">
        <v>36.31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24.49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158.26</v>
      </c>
      <c r="L97" s="201">
        <v>63.05</v>
      </c>
      <c r="M97" s="201">
        <v>0</v>
      </c>
      <c r="N97" s="201">
        <v>29.1</v>
      </c>
      <c r="O97" s="201">
        <v>48.86</v>
      </c>
      <c r="P97" s="201">
        <v>65.63</v>
      </c>
      <c r="Q97" s="201">
        <v>5.34</v>
      </c>
      <c r="R97" s="201">
        <v>10.25</v>
      </c>
      <c r="S97" s="201">
        <v>6.47</v>
      </c>
      <c r="T97" s="201">
        <v>0</v>
      </c>
      <c r="U97" s="201">
        <v>282.10000000000002</v>
      </c>
      <c r="V97" s="201">
        <v>5.09</v>
      </c>
      <c r="W97" s="201">
        <v>8.0399999999999991</v>
      </c>
      <c r="X97" s="201">
        <v>36.31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24.49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158.26</v>
      </c>
      <c r="L98" s="201">
        <v>63.05</v>
      </c>
      <c r="M98" s="201">
        <v>0</v>
      </c>
      <c r="N98" s="201">
        <v>29.1</v>
      </c>
      <c r="O98" s="201">
        <v>48.86</v>
      </c>
      <c r="P98" s="201">
        <v>65.63</v>
      </c>
      <c r="Q98" s="201">
        <v>5.34</v>
      </c>
      <c r="R98" s="201">
        <v>10.25</v>
      </c>
      <c r="S98" s="201">
        <v>6.47</v>
      </c>
      <c r="T98" s="201">
        <v>0</v>
      </c>
      <c r="U98" s="201">
        <v>282.10000000000002</v>
      </c>
      <c r="V98" s="201">
        <v>5.09</v>
      </c>
      <c r="W98" s="201">
        <v>8.0399999999999991</v>
      </c>
      <c r="X98" s="201">
        <v>36.31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24.49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2.4106899999999998</v>
      </c>
      <c r="L99">
        <f t="shared" si="0"/>
        <v>0.944957500000001</v>
      </c>
      <c r="M99">
        <f t="shared" si="0"/>
        <v>0</v>
      </c>
      <c r="N99">
        <f t="shared" si="0"/>
        <v>0.49846749999999912</v>
      </c>
      <c r="O99">
        <f t="shared" si="0"/>
        <v>1.1239075000000001</v>
      </c>
      <c r="P99">
        <f t="shared" si="0"/>
        <v>1.4128950000000013</v>
      </c>
      <c r="Q99">
        <f t="shared" si="0"/>
        <v>8.3844999999999809E-2</v>
      </c>
      <c r="R99">
        <f t="shared" si="0"/>
        <v>0.16569</v>
      </c>
      <c r="S99">
        <f t="shared" si="0"/>
        <v>0.10769750000000021</v>
      </c>
      <c r="T99">
        <f t="shared" si="0"/>
        <v>0</v>
      </c>
      <c r="U99">
        <f t="shared" si="0"/>
        <v>6.756772499999987</v>
      </c>
      <c r="V99">
        <f t="shared" si="0"/>
        <v>9.9024999999999946E-2</v>
      </c>
      <c r="W99">
        <f t="shared" si="0"/>
        <v>0.21409749999999989</v>
      </c>
      <c r="X99">
        <f t="shared" si="0"/>
        <v>0.79325499999999949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0.5800599999999988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1.20556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1.2514200000000018</v>
      </c>
      <c r="AQ99">
        <f t="shared" si="0"/>
        <v>0.36858249999999976</v>
      </c>
      <c r="AR99">
        <f t="shared" si="0"/>
        <v>0.28323999999999983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317.88</v>
      </c>
      <c r="M3" s="201">
        <v>27.21</v>
      </c>
      <c r="N3" s="201">
        <v>16.78</v>
      </c>
      <c r="O3" s="201">
        <v>0</v>
      </c>
      <c r="P3" s="201">
        <v>34.619999999999997</v>
      </c>
      <c r="Q3" s="201">
        <v>6.46</v>
      </c>
      <c r="R3" s="201">
        <v>12.38</v>
      </c>
      <c r="S3" s="201">
        <v>7.82</v>
      </c>
      <c r="T3" s="201">
        <v>0</v>
      </c>
      <c r="U3" s="201">
        <v>61.6</v>
      </c>
      <c r="V3" s="201">
        <v>5.79</v>
      </c>
      <c r="W3" s="201">
        <v>13.11</v>
      </c>
      <c r="X3" s="201">
        <v>43.41</v>
      </c>
      <c r="Y3" s="201">
        <v>0</v>
      </c>
      <c r="Z3">
        <v>0</v>
      </c>
      <c r="AA3" s="201">
        <v>10.43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72.349999999999994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317.88</v>
      </c>
      <c r="M4" s="201">
        <v>27.21</v>
      </c>
      <c r="N4" s="201">
        <v>16.78</v>
      </c>
      <c r="O4" s="201">
        <v>0</v>
      </c>
      <c r="P4" s="201">
        <v>34.619999999999997</v>
      </c>
      <c r="Q4" s="201">
        <v>6.46</v>
      </c>
      <c r="R4" s="201">
        <v>12.38</v>
      </c>
      <c r="S4" s="201">
        <v>7.82</v>
      </c>
      <c r="T4" s="201">
        <v>0</v>
      </c>
      <c r="U4" s="201">
        <v>61.6</v>
      </c>
      <c r="V4" s="201">
        <v>5.79</v>
      </c>
      <c r="W4" s="201">
        <v>13.11</v>
      </c>
      <c r="X4" s="201">
        <v>43.41</v>
      </c>
      <c r="Y4" s="201">
        <v>0</v>
      </c>
      <c r="Z4">
        <v>0</v>
      </c>
      <c r="AA4" s="201">
        <v>10.43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72.349999999999994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317.88</v>
      </c>
      <c r="M5" s="201">
        <v>27.21</v>
      </c>
      <c r="N5" s="201">
        <v>16.78</v>
      </c>
      <c r="O5" s="201">
        <v>0</v>
      </c>
      <c r="P5" s="201">
        <v>34.619999999999997</v>
      </c>
      <c r="Q5" s="201">
        <v>6.46</v>
      </c>
      <c r="R5" s="201">
        <v>12.38</v>
      </c>
      <c r="S5" s="201">
        <v>7.82</v>
      </c>
      <c r="T5" s="201">
        <v>0</v>
      </c>
      <c r="U5" s="201">
        <v>61.6</v>
      </c>
      <c r="V5" s="201">
        <v>5.79</v>
      </c>
      <c r="W5" s="201">
        <v>13.11</v>
      </c>
      <c r="X5" s="201">
        <v>43.41</v>
      </c>
      <c r="Y5" s="201">
        <v>0</v>
      </c>
      <c r="Z5">
        <v>0</v>
      </c>
      <c r="AA5" s="201">
        <v>10.43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72.349999999999994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317.88</v>
      </c>
      <c r="M6" s="201">
        <v>27.21</v>
      </c>
      <c r="N6" s="201">
        <v>16.78</v>
      </c>
      <c r="O6" s="201">
        <v>0</v>
      </c>
      <c r="P6" s="201">
        <v>34.619999999999997</v>
      </c>
      <c r="Q6" s="201">
        <v>6.46</v>
      </c>
      <c r="R6" s="201">
        <v>12.38</v>
      </c>
      <c r="S6" s="201">
        <v>7.82</v>
      </c>
      <c r="T6" s="201">
        <v>0</v>
      </c>
      <c r="U6" s="201">
        <v>61.6</v>
      </c>
      <c r="V6" s="201">
        <v>5.79</v>
      </c>
      <c r="W6" s="201">
        <v>13.11</v>
      </c>
      <c r="X6" s="201">
        <v>43.41</v>
      </c>
      <c r="Y6" s="201">
        <v>0</v>
      </c>
      <c r="Z6">
        <v>0</v>
      </c>
      <c r="AA6" s="201">
        <v>10.43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50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72.349999999999994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9.1199999999999992</v>
      </c>
      <c r="L7" s="201">
        <v>317.88</v>
      </c>
      <c r="M7" s="201">
        <v>27.21</v>
      </c>
      <c r="N7" s="201">
        <v>16.78</v>
      </c>
      <c r="O7" s="201">
        <v>0</v>
      </c>
      <c r="P7" s="201">
        <v>34.619999999999997</v>
      </c>
      <c r="Q7" s="201">
        <v>6.46</v>
      </c>
      <c r="R7" s="201">
        <v>12.38</v>
      </c>
      <c r="S7" s="201">
        <v>7.81</v>
      </c>
      <c r="T7" s="201">
        <v>0</v>
      </c>
      <c r="U7" s="201">
        <v>61.6</v>
      </c>
      <c r="V7" s="201">
        <v>5.79</v>
      </c>
      <c r="W7" s="201">
        <v>13.11</v>
      </c>
      <c r="X7" s="201">
        <v>43.41</v>
      </c>
      <c r="Y7" s="201">
        <v>0</v>
      </c>
      <c r="Z7">
        <v>0</v>
      </c>
      <c r="AA7" s="201">
        <v>10.43</v>
      </c>
      <c r="AB7" s="201">
        <v>0</v>
      </c>
      <c r="AC7" s="201">
        <v>0</v>
      </c>
      <c r="AD7" s="201">
        <v>0</v>
      </c>
      <c r="AE7" s="201">
        <v>29.58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72.349999999999994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317.88</v>
      </c>
      <c r="M8" s="201">
        <v>27.21</v>
      </c>
      <c r="N8" s="201">
        <v>16.78</v>
      </c>
      <c r="O8" s="201">
        <v>0</v>
      </c>
      <c r="P8" s="201">
        <v>34.619999999999997</v>
      </c>
      <c r="Q8" s="201">
        <v>6.46</v>
      </c>
      <c r="R8" s="201">
        <v>12.38</v>
      </c>
      <c r="S8" s="201">
        <v>7.81</v>
      </c>
      <c r="T8" s="201">
        <v>0</v>
      </c>
      <c r="U8" s="201">
        <v>61.6</v>
      </c>
      <c r="V8" s="201">
        <v>5.79</v>
      </c>
      <c r="W8" s="201">
        <v>13.11</v>
      </c>
      <c r="X8" s="201">
        <v>43.41</v>
      </c>
      <c r="Y8" s="201">
        <v>0</v>
      </c>
      <c r="Z8">
        <v>0</v>
      </c>
      <c r="AA8" s="201">
        <v>10.43</v>
      </c>
      <c r="AB8" s="201">
        <v>0</v>
      </c>
      <c r="AC8" s="201">
        <v>0</v>
      </c>
      <c r="AD8" s="201">
        <v>0</v>
      </c>
      <c r="AE8" s="201">
        <v>29.58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72.349999999999994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243.57</v>
      </c>
      <c r="M9" s="201">
        <v>27.21</v>
      </c>
      <c r="N9" s="201">
        <v>16.78</v>
      </c>
      <c r="O9" s="201">
        <v>0</v>
      </c>
      <c r="P9" s="201">
        <v>34.619999999999997</v>
      </c>
      <c r="Q9" s="201">
        <v>6.46</v>
      </c>
      <c r="R9" s="201">
        <v>12.38</v>
      </c>
      <c r="S9" s="201">
        <v>7.81</v>
      </c>
      <c r="T9" s="201">
        <v>0</v>
      </c>
      <c r="U9" s="201">
        <v>61.6</v>
      </c>
      <c r="V9" s="201">
        <v>5.79</v>
      </c>
      <c r="W9" s="201">
        <v>13.11</v>
      </c>
      <c r="X9" s="201">
        <v>43.41</v>
      </c>
      <c r="Y9" s="201">
        <v>0</v>
      </c>
      <c r="Z9">
        <v>0</v>
      </c>
      <c r="AA9" s="201">
        <v>10.43</v>
      </c>
      <c r="AB9" s="201">
        <v>0</v>
      </c>
      <c r="AC9" s="201">
        <v>0</v>
      </c>
      <c r="AD9" s="201">
        <v>0</v>
      </c>
      <c r="AE9" s="201">
        <v>29.58</v>
      </c>
      <c r="AF9" s="201">
        <v>0</v>
      </c>
      <c r="AG9" s="201">
        <v>0</v>
      </c>
      <c r="AH9" s="201">
        <v>0</v>
      </c>
      <c r="AI9" s="201">
        <v>54.36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72.349999999999994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241.18</v>
      </c>
      <c r="M10" s="201">
        <v>27.21</v>
      </c>
      <c r="N10" s="201">
        <v>16.78</v>
      </c>
      <c r="O10" s="201">
        <v>0</v>
      </c>
      <c r="P10" s="201">
        <v>34.619999999999997</v>
      </c>
      <c r="Q10" s="201">
        <v>6.46</v>
      </c>
      <c r="R10" s="201">
        <v>12.38</v>
      </c>
      <c r="S10" s="201">
        <v>7.81</v>
      </c>
      <c r="T10" s="201">
        <v>0</v>
      </c>
      <c r="U10" s="201">
        <v>61.6</v>
      </c>
      <c r="V10" s="201">
        <v>5.79</v>
      </c>
      <c r="W10" s="201">
        <v>13.11</v>
      </c>
      <c r="X10" s="201">
        <v>43.41</v>
      </c>
      <c r="Y10" s="201">
        <v>0</v>
      </c>
      <c r="Z10">
        <v>0</v>
      </c>
      <c r="AA10" s="201">
        <v>10.43</v>
      </c>
      <c r="AB10" s="201">
        <v>0</v>
      </c>
      <c r="AC10" s="201">
        <v>0</v>
      </c>
      <c r="AD10" s="201">
        <v>0</v>
      </c>
      <c r="AE10" s="201">
        <v>29.58</v>
      </c>
      <c r="AF10" s="201">
        <v>0</v>
      </c>
      <c r="AG10" s="201">
        <v>0</v>
      </c>
      <c r="AH10" s="201">
        <v>0</v>
      </c>
      <c r="AI10" s="201">
        <v>54.36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72.349999999999994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289.41000000000003</v>
      </c>
      <c r="M11" s="201">
        <v>27.21</v>
      </c>
      <c r="N11" s="201">
        <v>16.78</v>
      </c>
      <c r="O11" s="201">
        <v>0</v>
      </c>
      <c r="P11" s="201">
        <v>34.619999999999997</v>
      </c>
      <c r="Q11" s="201">
        <v>6.46</v>
      </c>
      <c r="R11" s="201">
        <v>12.38</v>
      </c>
      <c r="S11" s="201">
        <v>7.81</v>
      </c>
      <c r="T11" s="201">
        <v>0</v>
      </c>
      <c r="U11" s="201">
        <v>61.6</v>
      </c>
      <c r="V11" s="201">
        <v>5.79</v>
      </c>
      <c r="W11" s="201">
        <v>13.11</v>
      </c>
      <c r="X11" s="201">
        <v>43.41</v>
      </c>
      <c r="Y11" s="201">
        <v>0</v>
      </c>
      <c r="Z11">
        <v>0</v>
      </c>
      <c r="AA11" s="201">
        <v>10.43</v>
      </c>
      <c r="AB11" s="201">
        <v>0</v>
      </c>
      <c r="AC11" s="201">
        <v>0</v>
      </c>
      <c r="AD11" s="201">
        <v>0</v>
      </c>
      <c r="AE11" s="201">
        <v>29.58</v>
      </c>
      <c r="AF11" s="201">
        <v>0</v>
      </c>
      <c r="AG11" s="201">
        <v>0</v>
      </c>
      <c r="AH11" s="201">
        <v>0</v>
      </c>
      <c r="AI11" s="201">
        <v>57.72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72.349999999999994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289.41000000000003</v>
      </c>
      <c r="M12" s="201">
        <v>27.21</v>
      </c>
      <c r="N12" s="201">
        <v>16.78</v>
      </c>
      <c r="O12" s="201">
        <v>0</v>
      </c>
      <c r="P12" s="201">
        <v>34.619999999999997</v>
      </c>
      <c r="Q12" s="201">
        <v>6.46</v>
      </c>
      <c r="R12" s="201">
        <v>12.38</v>
      </c>
      <c r="S12" s="201">
        <v>7.81</v>
      </c>
      <c r="T12" s="201">
        <v>0</v>
      </c>
      <c r="U12" s="201">
        <v>61.6</v>
      </c>
      <c r="V12" s="201">
        <v>5.79</v>
      </c>
      <c r="W12" s="201">
        <v>13.11</v>
      </c>
      <c r="X12" s="201">
        <v>43.41</v>
      </c>
      <c r="Y12" s="201">
        <v>0</v>
      </c>
      <c r="Z12">
        <v>0</v>
      </c>
      <c r="AA12" s="201">
        <v>10.43</v>
      </c>
      <c r="AB12" s="201">
        <v>0</v>
      </c>
      <c r="AC12" s="201">
        <v>0</v>
      </c>
      <c r="AD12" s="201">
        <v>0</v>
      </c>
      <c r="AE12" s="201">
        <v>29.58</v>
      </c>
      <c r="AF12" s="201">
        <v>0</v>
      </c>
      <c r="AG12" s="201">
        <v>0</v>
      </c>
      <c r="AH12" s="201">
        <v>0</v>
      </c>
      <c r="AI12" s="201">
        <v>57.72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72.349999999999994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289.41000000000003</v>
      </c>
      <c r="M13" s="201">
        <v>27.21</v>
      </c>
      <c r="N13" s="201">
        <v>16.78</v>
      </c>
      <c r="O13" s="201">
        <v>0</v>
      </c>
      <c r="P13" s="201">
        <v>34.619999999999997</v>
      </c>
      <c r="Q13" s="201">
        <v>6.46</v>
      </c>
      <c r="R13" s="201">
        <v>12.38</v>
      </c>
      <c r="S13" s="201">
        <v>7.81</v>
      </c>
      <c r="T13" s="201">
        <v>0</v>
      </c>
      <c r="U13" s="201">
        <v>61.6</v>
      </c>
      <c r="V13" s="201">
        <v>5.79</v>
      </c>
      <c r="W13" s="201">
        <v>13.11</v>
      </c>
      <c r="X13" s="201">
        <v>43.41</v>
      </c>
      <c r="Y13" s="201">
        <v>0</v>
      </c>
      <c r="Z13">
        <v>0</v>
      </c>
      <c r="AA13" s="201">
        <v>10.43</v>
      </c>
      <c r="AB13" s="201">
        <v>0</v>
      </c>
      <c r="AC13" s="201">
        <v>0</v>
      </c>
      <c r="AD13" s="201">
        <v>0</v>
      </c>
      <c r="AE13" s="201">
        <v>29.58</v>
      </c>
      <c r="AF13" s="201">
        <v>0</v>
      </c>
      <c r="AG13" s="201">
        <v>0</v>
      </c>
      <c r="AH13" s="201">
        <v>0</v>
      </c>
      <c r="AI13" s="201">
        <v>57.72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72.349999999999994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9.0299999999999994</v>
      </c>
      <c r="L14" s="201">
        <v>289.41000000000003</v>
      </c>
      <c r="M14" s="201">
        <v>27.21</v>
      </c>
      <c r="N14" s="201">
        <v>16.78</v>
      </c>
      <c r="O14" s="201">
        <v>0</v>
      </c>
      <c r="P14" s="201">
        <v>34.619999999999997</v>
      </c>
      <c r="Q14" s="201">
        <v>6.46</v>
      </c>
      <c r="R14" s="201">
        <v>12.38</v>
      </c>
      <c r="S14" s="201">
        <v>7.81</v>
      </c>
      <c r="T14" s="201">
        <v>0</v>
      </c>
      <c r="U14" s="201">
        <v>61.6</v>
      </c>
      <c r="V14" s="201">
        <v>5.79</v>
      </c>
      <c r="W14" s="201">
        <v>13.11</v>
      </c>
      <c r="X14" s="201">
        <v>43.41</v>
      </c>
      <c r="Y14" s="201">
        <v>0</v>
      </c>
      <c r="Z14">
        <v>0</v>
      </c>
      <c r="AA14" s="201">
        <v>10.43</v>
      </c>
      <c r="AB14" s="201">
        <v>0</v>
      </c>
      <c r="AC14" s="201">
        <v>0</v>
      </c>
      <c r="AD14" s="201">
        <v>0</v>
      </c>
      <c r="AE14" s="201">
        <v>29.58</v>
      </c>
      <c r="AF14" s="201">
        <v>0</v>
      </c>
      <c r="AG14" s="201">
        <v>0</v>
      </c>
      <c r="AH14" s="201">
        <v>0</v>
      </c>
      <c r="AI14" s="201">
        <v>57.72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72.349999999999994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192.94</v>
      </c>
      <c r="M15" s="201">
        <v>27.2</v>
      </c>
      <c r="N15" s="201">
        <v>16.78</v>
      </c>
      <c r="O15" s="201">
        <v>0</v>
      </c>
      <c r="P15" s="201">
        <v>34.619999999999997</v>
      </c>
      <c r="Q15" s="201">
        <v>6.46</v>
      </c>
      <c r="R15" s="201">
        <v>12.83</v>
      </c>
      <c r="S15" s="201">
        <v>8.1</v>
      </c>
      <c r="T15" s="201">
        <v>0</v>
      </c>
      <c r="U15" s="201">
        <v>61.6</v>
      </c>
      <c r="V15" s="201">
        <v>5.79</v>
      </c>
      <c r="W15" s="201">
        <v>13.11</v>
      </c>
      <c r="X15" s="201">
        <v>43.41</v>
      </c>
      <c r="Y15" s="201">
        <v>0</v>
      </c>
      <c r="Z15">
        <v>0</v>
      </c>
      <c r="AA15" s="201">
        <v>10.01</v>
      </c>
      <c r="AB15" s="201">
        <v>0</v>
      </c>
      <c r="AC15" s="201">
        <v>0</v>
      </c>
      <c r="AD15" s="201">
        <v>0</v>
      </c>
      <c r="AE15" s="201">
        <v>29.58</v>
      </c>
      <c r="AF15" s="201">
        <v>0</v>
      </c>
      <c r="AG15" s="201">
        <v>0</v>
      </c>
      <c r="AH15" s="201">
        <v>0</v>
      </c>
      <c r="AI15" s="201">
        <v>58.53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72.349999999999994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96.47</v>
      </c>
      <c r="M16" s="201">
        <v>27.2</v>
      </c>
      <c r="N16" s="201">
        <v>16.78</v>
      </c>
      <c r="O16" s="201">
        <v>0</v>
      </c>
      <c r="P16" s="201">
        <v>34.619999999999997</v>
      </c>
      <c r="Q16" s="201">
        <v>6.46</v>
      </c>
      <c r="R16" s="201">
        <v>12.38</v>
      </c>
      <c r="S16" s="201">
        <v>7.81</v>
      </c>
      <c r="T16" s="201">
        <v>0</v>
      </c>
      <c r="U16" s="201">
        <v>61.6</v>
      </c>
      <c r="V16" s="201">
        <v>5.79</v>
      </c>
      <c r="W16" s="201">
        <v>13.11</v>
      </c>
      <c r="X16" s="201">
        <v>43.41</v>
      </c>
      <c r="Y16" s="201">
        <v>0</v>
      </c>
      <c r="Z16">
        <v>0</v>
      </c>
      <c r="AA16" s="201">
        <v>10.01</v>
      </c>
      <c r="AB16" s="201">
        <v>0</v>
      </c>
      <c r="AC16" s="201">
        <v>0</v>
      </c>
      <c r="AD16" s="201">
        <v>0</v>
      </c>
      <c r="AE16" s="201">
        <v>29.58</v>
      </c>
      <c r="AF16" s="201">
        <v>0</v>
      </c>
      <c r="AG16" s="201">
        <v>0</v>
      </c>
      <c r="AH16" s="201">
        <v>0</v>
      </c>
      <c r="AI16" s="201">
        <v>58.53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72.349999999999994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4.8499999999999996</v>
      </c>
      <c r="L17" s="201">
        <v>71.7</v>
      </c>
      <c r="M17" s="201">
        <v>27.2</v>
      </c>
      <c r="N17" s="201">
        <v>16.78</v>
      </c>
      <c r="O17" s="201">
        <v>0</v>
      </c>
      <c r="P17" s="201">
        <v>34.619999999999997</v>
      </c>
      <c r="Q17" s="201">
        <v>6.46</v>
      </c>
      <c r="R17" s="201">
        <v>12.55</v>
      </c>
      <c r="S17" s="201">
        <v>7.81</v>
      </c>
      <c r="T17" s="201">
        <v>0</v>
      </c>
      <c r="U17" s="201">
        <v>61.6</v>
      </c>
      <c r="V17" s="201">
        <v>5.79</v>
      </c>
      <c r="W17" s="201">
        <v>13.11</v>
      </c>
      <c r="X17" s="201">
        <v>43.41</v>
      </c>
      <c r="Y17" s="201">
        <v>0</v>
      </c>
      <c r="Z17">
        <v>0</v>
      </c>
      <c r="AA17" s="201">
        <v>10.01</v>
      </c>
      <c r="AB17" s="201">
        <v>0</v>
      </c>
      <c r="AC17" s="201">
        <v>0</v>
      </c>
      <c r="AD17" s="201">
        <v>0</v>
      </c>
      <c r="AE17" s="201">
        <v>29.58</v>
      </c>
      <c r="AF17" s="201">
        <v>0</v>
      </c>
      <c r="AG17" s="201">
        <v>0</v>
      </c>
      <c r="AH17" s="201">
        <v>0</v>
      </c>
      <c r="AI17" s="201">
        <v>58.53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72.349999999999994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4.8499999999999996</v>
      </c>
      <c r="L18" s="201">
        <v>71.7</v>
      </c>
      <c r="M18" s="201">
        <v>27.2</v>
      </c>
      <c r="N18" s="201">
        <v>16.78</v>
      </c>
      <c r="O18" s="201">
        <v>0</v>
      </c>
      <c r="P18" s="201">
        <v>34.619999999999997</v>
      </c>
      <c r="Q18" s="201">
        <v>3.55</v>
      </c>
      <c r="R18" s="201">
        <v>7.06</v>
      </c>
      <c r="S18" s="201">
        <v>4.29</v>
      </c>
      <c r="T18" s="201">
        <v>0</v>
      </c>
      <c r="U18" s="201">
        <v>61.6</v>
      </c>
      <c r="V18" s="201">
        <v>3.05</v>
      </c>
      <c r="W18" s="201">
        <v>7.24</v>
      </c>
      <c r="X18" s="201">
        <v>24.14</v>
      </c>
      <c r="Y18" s="201">
        <v>0</v>
      </c>
      <c r="Z18">
        <v>0</v>
      </c>
      <c r="AA18" s="201">
        <v>10.01</v>
      </c>
      <c r="AB18" s="201">
        <v>0</v>
      </c>
      <c r="AC18" s="201">
        <v>0</v>
      </c>
      <c r="AD18" s="201">
        <v>0</v>
      </c>
      <c r="AE18" s="201">
        <v>29.58</v>
      </c>
      <c r="AF18" s="201">
        <v>0</v>
      </c>
      <c r="AG18" s="201">
        <v>0</v>
      </c>
      <c r="AH18" s="201">
        <v>0</v>
      </c>
      <c r="AI18" s="201">
        <v>58.53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38.590000000000003</v>
      </c>
      <c r="AQ18" s="201">
        <v>17.670000000000002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4.8499999999999996</v>
      </c>
      <c r="L19" s="201">
        <v>71.7</v>
      </c>
      <c r="M19" s="201">
        <v>27.2</v>
      </c>
      <c r="N19" s="201">
        <v>16.78</v>
      </c>
      <c r="O19" s="201">
        <v>0</v>
      </c>
      <c r="P19" s="201">
        <v>34.619999999999997</v>
      </c>
      <c r="Q19" s="201">
        <v>3.55</v>
      </c>
      <c r="R19" s="201">
        <v>7.06</v>
      </c>
      <c r="S19" s="201">
        <v>4.29</v>
      </c>
      <c r="T19" s="201">
        <v>0</v>
      </c>
      <c r="U19" s="201">
        <v>61.6</v>
      </c>
      <c r="V19" s="201">
        <v>5.79</v>
      </c>
      <c r="W19" s="201">
        <v>13.11</v>
      </c>
      <c r="X19" s="201">
        <v>43.41</v>
      </c>
      <c r="Y19" s="201">
        <v>0</v>
      </c>
      <c r="Z19">
        <v>0</v>
      </c>
      <c r="AA19" s="201">
        <v>10.01</v>
      </c>
      <c r="AB19" s="201">
        <v>0</v>
      </c>
      <c r="AC19" s="201">
        <v>0</v>
      </c>
      <c r="AD19" s="201">
        <v>0</v>
      </c>
      <c r="AE19" s="201">
        <v>29.58</v>
      </c>
      <c r="AF19" s="201">
        <v>0</v>
      </c>
      <c r="AG19" s="201">
        <v>0</v>
      </c>
      <c r="AH19" s="201">
        <v>0</v>
      </c>
      <c r="AI19" s="201">
        <v>58.53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72.349999999999994</v>
      </c>
      <c r="AQ19" s="201">
        <v>17.670000000000002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4.8499999999999996</v>
      </c>
      <c r="L20" s="201">
        <v>71.7</v>
      </c>
      <c r="M20" s="201">
        <v>27.2</v>
      </c>
      <c r="N20" s="201">
        <v>16.78</v>
      </c>
      <c r="O20" s="201">
        <v>0</v>
      </c>
      <c r="P20" s="201">
        <v>34.619999999999997</v>
      </c>
      <c r="Q20" s="201">
        <v>3.55</v>
      </c>
      <c r="R20" s="201">
        <v>7.06</v>
      </c>
      <c r="S20" s="201">
        <v>4.29</v>
      </c>
      <c r="T20" s="201">
        <v>0</v>
      </c>
      <c r="U20" s="201">
        <v>61.6</v>
      </c>
      <c r="V20" s="201">
        <v>3.05</v>
      </c>
      <c r="W20" s="201">
        <v>7.24</v>
      </c>
      <c r="X20" s="201">
        <v>24.14</v>
      </c>
      <c r="Y20" s="201">
        <v>0</v>
      </c>
      <c r="Z20">
        <v>0</v>
      </c>
      <c r="AA20" s="201">
        <v>10.01</v>
      </c>
      <c r="AB20" s="201">
        <v>0</v>
      </c>
      <c r="AC20" s="201">
        <v>0</v>
      </c>
      <c r="AD20" s="201">
        <v>0</v>
      </c>
      <c r="AE20" s="201">
        <v>29.58</v>
      </c>
      <c r="AF20" s="201">
        <v>0</v>
      </c>
      <c r="AG20" s="201">
        <v>0</v>
      </c>
      <c r="AH20" s="201">
        <v>0</v>
      </c>
      <c r="AI20" s="201">
        <v>58.53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38.590000000000003</v>
      </c>
      <c r="AQ20" s="201">
        <v>17.670000000000002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4.8499999999999996</v>
      </c>
      <c r="L21" s="201">
        <v>71.7</v>
      </c>
      <c r="M21" s="201">
        <v>27.2</v>
      </c>
      <c r="N21" s="201">
        <v>16.78</v>
      </c>
      <c r="O21" s="201">
        <v>0</v>
      </c>
      <c r="P21" s="201">
        <v>34.619999999999997</v>
      </c>
      <c r="Q21" s="201">
        <v>3.55</v>
      </c>
      <c r="R21" s="201">
        <v>7.06</v>
      </c>
      <c r="S21" s="201">
        <v>4.29</v>
      </c>
      <c r="T21" s="201">
        <v>0</v>
      </c>
      <c r="U21" s="201">
        <v>61.6</v>
      </c>
      <c r="V21" s="201">
        <v>3.05</v>
      </c>
      <c r="W21" s="201">
        <v>7.24</v>
      </c>
      <c r="X21" s="201">
        <v>24.14</v>
      </c>
      <c r="Y21" s="201">
        <v>0</v>
      </c>
      <c r="Z21">
        <v>0</v>
      </c>
      <c r="AA21" s="201">
        <v>10.01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57.27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19.29</v>
      </c>
      <c r="AQ21" s="201">
        <v>17.670000000000002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4.8499999999999996</v>
      </c>
      <c r="L22" s="201">
        <v>71.7</v>
      </c>
      <c r="M22" s="201">
        <v>27.2</v>
      </c>
      <c r="N22" s="201">
        <v>16.78</v>
      </c>
      <c r="O22" s="201">
        <v>0</v>
      </c>
      <c r="P22" s="201">
        <v>34.619999999999997</v>
      </c>
      <c r="Q22" s="201">
        <v>3.55</v>
      </c>
      <c r="R22" s="201">
        <v>7.06</v>
      </c>
      <c r="S22" s="201">
        <v>4.29</v>
      </c>
      <c r="T22" s="201">
        <v>0</v>
      </c>
      <c r="U22" s="201">
        <v>61.6</v>
      </c>
      <c r="V22" s="201">
        <v>3.05</v>
      </c>
      <c r="W22" s="201">
        <v>7.24</v>
      </c>
      <c r="X22" s="201">
        <v>24.14</v>
      </c>
      <c r="Y22" s="201">
        <v>0</v>
      </c>
      <c r="Z22">
        <v>0</v>
      </c>
      <c r="AA22" s="201">
        <v>10.01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57.27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19.29</v>
      </c>
      <c r="AQ22" s="201">
        <v>17.670000000000002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4.8499999999999996</v>
      </c>
      <c r="L23" s="201">
        <v>71.7</v>
      </c>
      <c r="M23" s="201">
        <v>27.2</v>
      </c>
      <c r="N23" s="201">
        <v>16.78</v>
      </c>
      <c r="O23" s="201">
        <v>0</v>
      </c>
      <c r="P23" s="201">
        <v>34.619999999999997</v>
      </c>
      <c r="Q23" s="201">
        <v>3.55</v>
      </c>
      <c r="R23" s="201">
        <v>7.06</v>
      </c>
      <c r="S23" s="201">
        <v>4.29</v>
      </c>
      <c r="T23" s="201">
        <v>0</v>
      </c>
      <c r="U23" s="201">
        <v>61.6</v>
      </c>
      <c r="V23" s="201">
        <v>3.05</v>
      </c>
      <c r="W23" s="201">
        <v>7.24</v>
      </c>
      <c r="X23" s="201">
        <v>24.3</v>
      </c>
      <c r="Y23" s="201">
        <v>0</v>
      </c>
      <c r="Z23">
        <v>0</v>
      </c>
      <c r="AA23" s="201">
        <v>10.01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57.27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19.29</v>
      </c>
      <c r="AQ23" s="201">
        <v>17.670000000000002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4.8499999999999996</v>
      </c>
      <c r="L24" s="201">
        <v>71.7</v>
      </c>
      <c r="M24" s="201">
        <v>27.2</v>
      </c>
      <c r="N24" s="201">
        <v>16.78</v>
      </c>
      <c r="O24" s="201">
        <v>0</v>
      </c>
      <c r="P24" s="201">
        <v>34.619999999999997</v>
      </c>
      <c r="Q24" s="201">
        <v>3.55</v>
      </c>
      <c r="R24" s="201">
        <v>7.06</v>
      </c>
      <c r="S24" s="201">
        <v>4.29</v>
      </c>
      <c r="T24" s="201">
        <v>0</v>
      </c>
      <c r="U24" s="201">
        <v>61.6</v>
      </c>
      <c r="V24" s="201">
        <v>3.05</v>
      </c>
      <c r="W24" s="201">
        <v>7.24</v>
      </c>
      <c r="X24" s="201">
        <v>24.3</v>
      </c>
      <c r="Y24" s="201">
        <v>0</v>
      </c>
      <c r="Z24">
        <v>0</v>
      </c>
      <c r="AA24" s="201">
        <v>10.01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57.27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19.29</v>
      </c>
      <c r="AQ24" s="201">
        <v>17.670000000000002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4.8499999999999996</v>
      </c>
      <c r="L25" s="201">
        <v>71.7</v>
      </c>
      <c r="M25" s="201">
        <v>27.2</v>
      </c>
      <c r="N25" s="201">
        <v>16.78</v>
      </c>
      <c r="O25" s="201">
        <v>0</v>
      </c>
      <c r="P25" s="201">
        <v>34.619999999999997</v>
      </c>
      <c r="Q25" s="201">
        <v>3.55</v>
      </c>
      <c r="R25" s="201">
        <v>7.06</v>
      </c>
      <c r="S25" s="201">
        <v>4.29</v>
      </c>
      <c r="T25" s="201">
        <v>0</v>
      </c>
      <c r="U25" s="201">
        <v>61.6</v>
      </c>
      <c r="V25" s="201">
        <v>3.05</v>
      </c>
      <c r="W25" s="201">
        <v>7.24</v>
      </c>
      <c r="X25" s="201">
        <v>24.3</v>
      </c>
      <c r="Y25" s="201">
        <v>0</v>
      </c>
      <c r="Z25">
        <v>0</v>
      </c>
      <c r="AA25" s="201">
        <v>10.01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57.27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19.29</v>
      </c>
      <c r="AQ25" s="201">
        <v>17.670000000000002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4.8499999999999996</v>
      </c>
      <c r="L26" s="201">
        <v>71.7</v>
      </c>
      <c r="M26" s="201">
        <v>27.2</v>
      </c>
      <c r="N26" s="201">
        <v>16.78</v>
      </c>
      <c r="O26" s="201">
        <v>0</v>
      </c>
      <c r="P26" s="201">
        <v>34.619999999999997</v>
      </c>
      <c r="Q26" s="201">
        <v>3.55</v>
      </c>
      <c r="R26" s="201">
        <v>7.06</v>
      </c>
      <c r="S26" s="201">
        <v>4.29</v>
      </c>
      <c r="T26" s="201">
        <v>0</v>
      </c>
      <c r="U26" s="201">
        <v>61.6</v>
      </c>
      <c r="V26" s="201">
        <v>3.05</v>
      </c>
      <c r="W26" s="201">
        <v>7.24</v>
      </c>
      <c r="X26" s="201">
        <v>24.3</v>
      </c>
      <c r="Y26" s="201">
        <v>0</v>
      </c>
      <c r="Z26">
        <v>0</v>
      </c>
      <c r="AA26" s="201">
        <v>10.01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57.27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48.23</v>
      </c>
      <c r="AQ26" s="201">
        <v>17.670000000000002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4.8499999999999996</v>
      </c>
      <c r="L27" s="201">
        <v>71.7</v>
      </c>
      <c r="M27" s="201">
        <v>27.2</v>
      </c>
      <c r="N27" s="201">
        <v>16.79</v>
      </c>
      <c r="O27" s="201">
        <v>0</v>
      </c>
      <c r="P27" s="201">
        <v>34.619999999999997</v>
      </c>
      <c r="Q27" s="201">
        <v>6.46</v>
      </c>
      <c r="R27" s="201">
        <v>12.55</v>
      </c>
      <c r="S27" s="201">
        <v>7.27</v>
      </c>
      <c r="T27" s="201">
        <v>0</v>
      </c>
      <c r="U27" s="201">
        <v>61.6</v>
      </c>
      <c r="V27" s="201">
        <v>5.79</v>
      </c>
      <c r="W27" s="201">
        <v>13.11</v>
      </c>
      <c r="X27" s="201">
        <v>43.41</v>
      </c>
      <c r="Y27" s="201">
        <v>0</v>
      </c>
      <c r="Z27">
        <v>0</v>
      </c>
      <c r="AA27" s="201">
        <v>10.01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57.27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72.349999999999994</v>
      </c>
      <c r="AQ27" s="201">
        <v>26.71</v>
      </c>
      <c r="AR27" s="201">
        <v>4.26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4.8499999999999996</v>
      </c>
      <c r="L28" s="201">
        <v>71.7</v>
      </c>
      <c r="M28" s="201">
        <v>27.2</v>
      </c>
      <c r="N28" s="201">
        <v>16.79</v>
      </c>
      <c r="O28" s="201">
        <v>0</v>
      </c>
      <c r="P28" s="201">
        <v>34.619999999999997</v>
      </c>
      <c r="Q28" s="201">
        <v>6.46</v>
      </c>
      <c r="R28" s="201">
        <v>12.55</v>
      </c>
      <c r="S28" s="201">
        <v>7.81</v>
      </c>
      <c r="T28" s="201">
        <v>0</v>
      </c>
      <c r="U28" s="201">
        <v>61.6</v>
      </c>
      <c r="V28" s="201">
        <v>5.79</v>
      </c>
      <c r="W28" s="201">
        <v>13.11</v>
      </c>
      <c r="X28" s="201">
        <v>43.41</v>
      </c>
      <c r="Y28" s="201">
        <v>0</v>
      </c>
      <c r="Z28">
        <v>0</v>
      </c>
      <c r="AA28" s="201">
        <v>10.01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57.27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72.349999999999994</v>
      </c>
      <c r="AQ28" s="201">
        <v>26.71</v>
      </c>
      <c r="AR28" s="201">
        <v>7.78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4.8499999999999996</v>
      </c>
      <c r="L29" s="201">
        <v>71.7</v>
      </c>
      <c r="M29" s="201">
        <v>27.2</v>
      </c>
      <c r="N29" s="201">
        <v>16.79</v>
      </c>
      <c r="O29" s="201">
        <v>0</v>
      </c>
      <c r="P29" s="201">
        <v>34.619999999999997</v>
      </c>
      <c r="Q29" s="201">
        <v>6.46</v>
      </c>
      <c r="R29" s="201">
        <v>12.55</v>
      </c>
      <c r="S29" s="201">
        <v>7.81</v>
      </c>
      <c r="T29" s="201">
        <v>0</v>
      </c>
      <c r="U29" s="201">
        <v>61.6</v>
      </c>
      <c r="V29" s="201">
        <v>5.79</v>
      </c>
      <c r="W29" s="201">
        <v>13.11</v>
      </c>
      <c r="X29" s="201">
        <v>43.41</v>
      </c>
      <c r="Y29" s="201">
        <v>0</v>
      </c>
      <c r="Z29">
        <v>0</v>
      </c>
      <c r="AA29" s="201">
        <v>10.01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57.27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72.88</v>
      </c>
      <c r="AQ29" s="201">
        <v>26.71</v>
      </c>
      <c r="AR29" s="201">
        <v>10.86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4.8499999999999996</v>
      </c>
      <c r="L30" s="201">
        <v>71.7</v>
      </c>
      <c r="M30" s="201">
        <v>27.2</v>
      </c>
      <c r="N30" s="201">
        <v>16.79</v>
      </c>
      <c r="O30" s="201">
        <v>0</v>
      </c>
      <c r="P30" s="201">
        <v>34.619999999999997</v>
      </c>
      <c r="Q30" s="201">
        <v>6.46</v>
      </c>
      <c r="R30" s="201">
        <v>12.55</v>
      </c>
      <c r="S30" s="201">
        <v>7.81</v>
      </c>
      <c r="T30" s="201">
        <v>0</v>
      </c>
      <c r="U30" s="201">
        <v>61.6</v>
      </c>
      <c r="V30" s="201">
        <v>5.79</v>
      </c>
      <c r="W30" s="201">
        <v>13.11</v>
      </c>
      <c r="X30" s="201">
        <v>43.41</v>
      </c>
      <c r="Y30" s="201">
        <v>0</v>
      </c>
      <c r="Z30">
        <v>0</v>
      </c>
      <c r="AA30" s="201">
        <v>10.01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57.27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72.88</v>
      </c>
      <c r="AQ30" s="201">
        <v>26.71</v>
      </c>
      <c r="AR30" s="201">
        <v>15.5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4.8499999999999996</v>
      </c>
      <c r="L31" s="201">
        <v>71.7</v>
      </c>
      <c r="M31" s="201">
        <v>27.2</v>
      </c>
      <c r="N31" s="201">
        <v>16.79</v>
      </c>
      <c r="O31" s="201">
        <v>0</v>
      </c>
      <c r="P31" s="201">
        <v>34.619999999999997</v>
      </c>
      <c r="Q31" s="201">
        <v>3.55</v>
      </c>
      <c r="R31" s="201">
        <v>7.06</v>
      </c>
      <c r="S31" s="201">
        <v>4.29</v>
      </c>
      <c r="T31" s="201">
        <v>0</v>
      </c>
      <c r="U31" s="201">
        <v>61.6</v>
      </c>
      <c r="V31" s="201">
        <v>2.89</v>
      </c>
      <c r="W31" s="201">
        <v>7.24</v>
      </c>
      <c r="X31" s="201">
        <v>24.14</v>
      </c>
      <c r="Y31" s="201">
        <v>0</v>
      </c>
      <c r="Z31">
        <v>0</v>
      </c>
      <c r="AA31" s="201">
        <v>10.01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57.27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48.23</v>
      </c>
      <c r="AQ31" s="201">
        <v>17.670000000000002</v>
      </c>
      <c r="AR31" s="201">
        <v>20.65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4.8499999999999996</v>
      </c>
      <c r="L32" s="201">
        <v>71.7</v>
      </c>
      <c r="M32" s="201">
        <v>27.2</v>
      </c>
      <c r="N32" s="201">
        <v>16.79</v>
      </c>
      <c r="O32" s="201">
        <v>0</v>
      </c>
      <c r="P32" s="201">
        <v>34.619999999999997</v>
      </c>
      <c r="Q32" s="201">
        <v>3.55</v>
      </c>
      <c r="R32" s="201">
        <v>7.06</v>
      </c>
      <c r="S32" s="201">
        <v>4.29</v>
      </c>
      <c r="T32" s="201">
        <v>0</v>
      </c>
      <c r="U32" s="201">
        <v>61.6</v>
      </c>
      <c r="V32" s="201">
        <v>2.89</v>
      </c>
      <c r="W32" s="201">
        <v>7.24</v>
      </c>
      <c r="X32" s="201">
        <v>24.14</v>
      </c>
      <c r="Y32" s="201">
        <v>0</v>
      </c>
      <c r="Z32">
        <v>0</v>
      </c>
      <c r="AA32" s="201">
        <v>10.01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57.27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19.29</v>
      </c>
      <c r="AQ32" s="201">
        <v>17.670000000000002</v>
      </c>
      <c r="AR32" s="201">
        <v>20.7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4.8499999999999996</v>
      </c>
      <c r="L33" s="201">
        <v>71.7</v>
      </c>
      <c r="M33" s="201">
        <v>27.2</v>
      </c>
      <c r="N33" s="201">
        <v>16.79</v>
      </c>
      <c r="O33" s="201">
        <v>0</v>
      </c>
      <c r="P33" s="201">
        <v>34.619999999999997</v>
      </c>
      <c r="Q33" s="201">
        <v>3.55</v>
      </c>
      <c r="R33" s="201">
        <v>7.06</v>
      </c>
      <c r="S33" s="201">
        <v>4.29</v>
      </c>
      <c r="T33" s="201">
        <v>0</v>
      </c>
      <c r="U33" s="201">
        <v>61.6</v>
      </c>
      <c r="V33" s="201">
        <v>2.89</v>
      </c>
      <c r="W33" s="201">
        <v>7.24</v>
      </c>
      <c r="X33" s="201">
        <v>24.14</v>
      </c>
      <c r="Y33" s="201">
        <v>0</v>
      </c>
      <c r="Z33">
        <v>0</v>
      </c>
      <c r="AA33" s="201">
        <v>10.01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57.27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19.29</v>
      </c>
      <c r="AQ33" s="201">
        <v>17.670000000000002</v>
      </c>
      <c r="AR33" s="201">
        <v>20.7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4.8499999999999996</v>
      </c>
      <c r="L34" s="201">
        <v>71.7</v>
      </c>
      <c r="M34" s="201">
        <v>27.2</v>
      </c>
      <c r="N34" s="201">
        <v>16.79</v>
      </c>
      <c r="O34" s="201">
        <v>0</v>
      </c>
      <c r="P34" s="201">
        <v>34.619999999999997</v>
      </c>
      <c r="Q34" s="201">
        <v>3.55</v>
      </c>
      <c r="R34" s="201">
        <v>7.06</v>
      </c>
      <c r="S34" s="201">
        <v>4.29</v>
      </c>
      <c r="T34" s="201">
        <v>0</v>
      </c>
      <c r="U34" s="201">
        <v>61.6</v>
      </c>
      <c r="V34" s="201">
        <v>2.89</v>
      </c>
      <c r="W34" s="201">
        <v>7.24</v>
      </c>
      <c r="X34" s="201">
        <v>24.14</v>
      </c>
      <c r="Y34" s="201">
        <v>0</v>
      </c>
      <c r="Z34">
        <v>0</v>
      </c>
      <c r="AA34" s="201">
        <v>10.01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57.27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19.29</v>
      </c>
      <c r="AQ34" s="201">
        <v>17.670000000000002</v>
      </c>
      <c r="AR34" s="201">
        <v>20.7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4.8499999999999996</v>
      </c>
      <c r="L35" s="201">
        <v>71.7</v>
      </c>
      <c r="M35" s="201">
        <v>27.2</v>
      </c>
      <c r="N35" s="201">
        <v>16.79</v>
      </c>
      <c r="O35" s="201">
        <v>0</v>
      </c>
      <c r="P35" s="201">
        <v>34.619999999999997</v>
      </c>
      <c r="Q35" s="201">
        <v>3.55</v>
      </c>
      <c r="R35" s="201">
        <v>7.06</v>
      </c>
      <c r="S35" s="201">
        <v>4.29</v>
      </c>
      <c r="T35" s="201">
        <v>0</v>
      </c>
      <c r="U35" s="201">
        <v>61.95</v>
      </c>
      <c r="V35" s="201">
        <v>2.89</v>
      </c>
      <c r="W35" s="201">
        <v>7.24</v>
      </c>
      <c r="X35" s="201">
        <v>24.14</v>
      </c>
      <c r="Y35" s="201">
        <v>0</v>
      </c>
      <c r="Z35">
        <v>0</v>
      </c>
      <c r="AA35" s="201">
        <v>10.01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57.27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19.29</v>
      </c>
      <c r="AQ35" s="201">
        <v>17.670000000000002</v>
      </c>
      <c r="AR35" s="201">
        <v>21.7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4.8499999999999996</v>
      </c>
      <c r="L36" s="201">
        <v>71.7</v>
      </c>
      <c r="M36" s="201">
        <v>27.2</v>
      </c>
      <c r="N36" s="201">
        <v>16.79</v>
      </c>
      <c r="O36" s="201">
        <v>0</v>
      </c>
      <c r="P36" s="201">
        <v>34.619999999999997</v>
      </c>
      <c r="Q36" s="201">
        <v>3.55</v>
      </c>
      <c r="R36" s="201">
        <v>7.06</v>
      </c>
      <c r="S36" s="201">
        <v>4.29</v>
      </c>
      <c r="T36" s="201">
        <v>0</v>
      </c>
      <c r="U36" s="201">
        <v>61.97</v>
      </c>
      <c r="V36" s="201">
        <v>2.89</v>
      </c>
      <c r="W36" s="201">
        <v>7.24</v>
      </c>
      <c r="X36" s="201">
        <v>24.14</v>
      </c>
      <c r="Y36" s="201">
        <v>0</v>
      </c>
      <c r="Z36">
        <v>0</v>
      </c>
      <c r="AA36" s="201">
        <v>10.01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57.27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19.29</v>
      </c>
      <c r="AQ36" s="201">
        <v>17.670000000000002</v>
      </c>
      <c r="AR36" s="201">
        <v>21.7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4.8499999999999996</v>
      </c>
      <c r="L37" s="201">
        <v>71.7</v>
      </c>
      <c r="M37" s="201">
        <v>27.2</v>
      </c>
      <c r="N37" s="201">
        <v>16.79</v>
      </c>
      <c r="O37" s="201">
        <v>0</v>
      </c>
      <c r="P37" s="201">
        <v>34.619999999999997</v>
      </c>
      <c r="Q37" s="201">
        <v>3.55</v>
      </c>
      <c r="R37" s="201">
        <v>7.06</v>
      </c>
      <c r="S37" s="201">
        <v>4.29</v>
      </c>
      <c r="T37" s="201">
        <v>0</v>
      </c>
      <c r="U37" s="201">
        <v>61.97</v>
      </c>
      <c r="V37" s="201">
        <v>2.89</v>
      </c>
      <c r="W37" s="201">
        <v>13.11</v>
      </c>
      <c r="X37" s="201">
        <v>43.41</v>
      </c>
      <c r="Y37" s="201">
        <v>0</v>
      </c>
      <c r="Z37">
        <v>0</v>
      </c>
      <c r="AA37" s="201">
        <v>10.01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58.53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17.670000000000002</v>
      </c>
      <c r="AR37" s="201">
        <v>23.7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4.8499999999999996</v>
      </c>
      <c r="L38" s="201">
        <v>71.7</v>
      </c>
      <c r="M38" s="201">
        <v>27.2</v>
      </c>
      <c r="N38" s="201">
        <v>16.79</v>
      </c>
      <c r="O38" s="201">
        <v>0</v>
      </c>
      <c r="P38" s="201">
        <v>34.619999999999997</v>
      </c>
      <c r="Q38" s="201">
        <v>3.55</v>
      </c>
      <c r="R38" s="201">
        <v>7.06</v>
      </c>
      <c r="S38" s="201">
        <v>4.29</v>
      </c>
      <c r="T38" s="201">
        <v>0</v>
      </c>
      <c r="U38" s="201">
        <v>61.97</v>
      </c>
      <c r="V38" s="201">
        <v>2.89</v>
      </c>
      <c r="W38" s="201">
        <v>13.11</v>
      </c>
      <c r="X38" s="201">
        <v>43.41</v>
      </c>
      <c r="Y38" s="201">
        <v>0</v>
      </c>
      <c r="Z38">
        <v>0</v>
      </c>
      <c r="AA38" s="201">
        <v>10.01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58.53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17.670000000000002</v>
      </c>
      <c r="AR38" s="201">
        <v>23.7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4.8499999999999996</v>
      </c>
      <c r="L39" s="201">
        <v>71.7</v>
      </c>
      <c r="M39" s="201">
        <v>27.2</v>
      </c>
      <c r="N39" s="201">
        <v>16.79</v>
      </c>
      <c r="O39" s="201">
        <v>0</v>
      </c>
      <c r="P39" s="201">
        <v>34.619999999999997</v>
      </c>
      <c r="Q39" s="201">
        <v>3.55</v>
      </c>
      <c r="R39" s="201">
        <v>7.06</v>
      </c>
      <c r="S39" s="201">
        <v>4.29</v>
      </c>
      <c r="T39" s="201">
        <v>0</v>
      </c>
      <c r="U39" s="201">
        <v>61.97</v>
      </c>
      <c r="V39" s="201">
        <v>2.89</v>
      </c>
      <c r="W39" s="201">
        <v>13.11</v>
      </c>
      <c r="X39" s="201">
        <v>43.41</v>
      </c>
      <c r="Y39" s="201">
        <v>0</v>
      </c>
      <c r="Z39">
        <v>0</v>
      </c>
      <c r="AA39" s="201">
        <v>10.01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58.53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17.670000000000002</v>
      </c>
      <c r="AR39" s="201">
        <v>23.7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4.8499999999999996</v>
      </c>
      <c r="L40" s="201">
        <v>71.7</v>
      </c>
      <c r="M40" s="201">
        <v>27.2</v>
      </c>
      <c r="N40" s="201">
        <v>16.79</v>
      </c>
      <c r="O40" s="201">
        <v>0</v>
      </c>
      <c r="P40" s="201">
        <v>34.619999999999997</v>
      </c>
      <c r="Q40" s="201">
        <v>3.55</v>
      </c>
      <c r="R40" s="201">
        <v>7.06</v>
      </c>
      <c r="S40" s="201">
        <v>4.29</v>
      </c>
      <c r="T40" s="201">
        <v>0</v>
      </c>
      <c r="U40" s="201">
        <v>61.97</v>
      </c>
      <c r="V40" s="201">
        <v>2.89</v>
      </c>
      <c r="W40" s="201">
        <v>13.11</v>
      </c>
      <c r="X40" s="201">
        <v>43.41</v>
      </c>
      <c r="Y40" s="201">
        <v>0</v>
      </c>
      <c r="Z40">
        <v>0</v>
      </c>
      <c r="AA40" s="201">
        <v>10.01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58.53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17.670000000000002</v>
      </c>
      <c r="AR40" s="201">
        <v>23.7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4.8499999999999996</v>
      </c>
      <c r="L41" s="201">
        <v>71.7</v>
      </c>
      <c r="M41" s="201">
        <v>27.2</v>
      </c>
      <c r="N41" s="201">
        <v>16.79</v>
      </c>
      <c r="O41" s="201">
        <v>0</v>
      </c>
      <c r="P41" s="201">
        <v>34.619999999999997</v>
      </c>
      <c r="Q41" s="201">
        <v>3.55</v>
      </c>
      <c r="R41" s="201">
        <v>7.06</v>
      </c>
      <c r="S41" s="201">
        <v>4.29</v>
      </c>
      <c r="T41" s="201">
        <v>0</v>
      </c>
      <c r="U41" s="201">
        <v>61.97</v>
      </c>
      <c r="V41" s="201">
        <v>2.89</v>
      </c>
      <c r="W41" s="201">
        <v>13.11</v>
      </c>
      <c r="X41" s="201">
        <v>43.41</v>
      </c>
      <c r="Y41" s="201">
        <v>0</v>
      </c>
      <c r="Z41">
        <v>0</v>
      </c>
      <c r="AA41" s="201">
        <v>10.01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58.53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17.670000000000002</v>
      </c>
      <c r="AR41" s="201">
        <v>23.7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4.8499999999999996</v>
      </c>
      <c r="L42" s="201">
        <v>71.7</v>
      </c>
      <c r="M42" s="201">
        <v>27.2</v>
      </c>
      <c r="N42" s="201">
        <v>16.79</v>
      </c>
      <c r="O42" s="201">
        <v>0</v>
      </c>
      <c r="P42" s="201">
        <v>34.619999999999997</v>
      </c>
      <c r="Q42" s="201">
        <v>3.55</v>
      </c>
      <c r="R42" s="201">
        <v>7.06</v>
      </c>
      <c r="S42" s="201">
        <v>4.29</v>
      </c>
      <c r="T42" s="201">
        <v>0</v>
      </c>
      <c r="U42" s="201">
        <v>61.97</v>
      </c>
      <c r="V42" s="201">
        <v>2.89</v>
      </c>
      <c r="W42" s="201">
        <v>13.11</v>
      </c>
      <c r="X42" s="201">
        <v>43.41</v>
      </c>
      <c r="Y42" s="201">
        <v>0</v>
      </c>
      <c r="Z42">
        <v>0</v>
      </c>
      <c r="AA42" s="201">
        <v>10.01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58.53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17.670000000000002</v>
      </c>
      <c r="AR42" s="201">
        <v>23.7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4.8499999999999996</v>
      </c>
      <c r="L43" s="201">
        <v>71.7</v>
      </c>
      <c r="M43" s="201">
        <v>27.2</v>
      </c>
      <c r="N43" s="201">
        <v>18.239999999999998</v>
      </c>
      <c r="O43" s="201">
        <v>0</v>
      </c>
      <c r="P43" s="201">
        <v>34.619999999999997</v>
      </c>
      <c r="Q43" s="201">
        <v>3.55</v>
      </c>
      <c r="R43" s="201">
        <v>7.06</v>
      </c>
      <c r="S43" s="201">
        <v>4.29</v>
      </c>
      <c r="T43" s="201">
        <v>0</v>
      </c>
      <c r="U43" s="201">
        <v>61.97</v>
      </c>
      <c r="V43" s="201">
        <v>2.89</v>
      </c>
      <c r="W43" s="201">
        <v>13.11</v>
      </c>
      <c r="X43" s="201">
        <v>43.41</v>
      </c>
      <c r="Y43" s="201">
        <v>0</v>
      </c>
      <c r="Z43">
        <v>0</v>
      </c>
      <c r="AA43" s="201">
        <v>10.01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58.53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17.670000000000002</v>
      </c>
      <c r="AR43" s="201">
        <v>23.7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4.8499999999999996</v>
      </c>
      <c r="L44" s="201">
        <v>71.7</v>
      </c>
      <c r="M44" s="201">
        <v>27.2</v>
      </c>
      <c r="N44" s="201">
        <v>18.61</v>
      </c>
      <c r="O44" s="201">
        <v>0</v>
      </c>
      <c r="P44" s="201">
        <v>34.619999999999997</v>
      </c>
      <c r="Q44" s="201">
        <v>3.55</v>
      </c>
      <c r="R44" s="201">
        <v>7.06</v>
      </c>
      <c r="S44" s="201">
        <v>4.29</v>
      </c>
      <c r="T44" s="201">
        <v>0</v>
      </c>
      <c r="U44" s="201">
        <v>61.97</v>
      </c>
      <c r="V44" s="201">
        <v>2.89</v>
      </c>
      <c r="W44" s="201">
        <v>13.11</v>
      </c>
      <c r="X44" s="201">
        <v>43.41</v>
      </c>
      <c r="Y44" s="201">
        <v>0</v>
      </c>
      <c r="Z44">
        <v>0</v>
      </c>
      <c r="AA44" s="201">
        <v>10.01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58.53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17.670000000000002</v>
      </c>
      <c r="AR44" s="201">
        <v>23.7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4.8499999999999996</v>
      </c>
      <c r="L45" s="201">
        <v>71.7</v>
      </c>
      <c r="M45" s="201">
        <v>27.2</v>
      </c>
      <c r="N45" s="201">
        <v>24.23</v>
      </c>
      <c r="O45" s="201">
        <v>0</v>
      </c>
      <c r="P45" s="201">
        <v>34.619999999999997</v>
      </c>
      <c r="Q45" s="201">
        <v>3.55</v>
      </c>
      <c r="R45" s="201">
        <v>7.15</v>
      </c>
      <c r="S45" s="201">
        <v>4.29</v>
      </c>
      <c r="T45" s="201">
        <v>0</v>
      </c>
      <c r="U45" s="201">
        <v>61.97</v>
      </c>
      <c r="V45" s="201">
        <v>2.89</v>
      </c>
      <c r="W45" s="201">
        <v>13.11</v>
      </c>
      <c r="X45" s="201">
        <v>43.41</v>
      </c>
      <c r="Y45" s="201">
        <v>0</v>
      </c>
      <c r="Z45">
        <v>0</v>
      </c>
      <c r="AA45" s="201">
        <v>10.01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58.53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17.670000000000002</v>
      </c>
      <c r="AR45" s="201">
        <v>23.7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4.8499999999999996</v>
      </c>
      <c r="L46" s="201">
        <v>71.7</v>
      </c>
      <c r="M46" s="201">
        <v>27.2</v>
      </c>
      <c r="N46" s="201">
        <v>26.1</v>
      </c>
      <c r="O46" s="201">
        <v>0</v>
      </c>
      <c r="P46" s="201">
        <v>34.619999999999997</v>
      </c>
      <c r="Q46" s="201">
        <v>3.55</v>
      </c>
      <c r="R46" s="201">
        <v>7.15</v>
      </c>
      <c r="S46" s="201">
        <v>4.29</v>
      </c>
      <c r="T46" s="201">
        <v>0</v>
      </c>
      <c r="U46" s="201">
        <v>61.97</v>
      </c>
      <c r="V46" s="201">
        <v>2.89</v>
      </c>
      <c r="W46" s="201">
        <v>13.11</v>
      </c>
      <c r="X46" s="201">
        <v>43.41</v>
      </c>
      <c r="Y46" s="201">
        <v>0</v>
      </c>
      <c r="Z46">
        <v>0</v>
      </c>
      <c r="AA46" s="201">
        <v>10.01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58.53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17.670000000000002</v>
      </c>
      <c r="AR46" s="201">
        <v>23.7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4.8499999999999996</v>
      </c>
      <c r="L47" s="201">
        <v>71.7</v>
      </c>
      <c r="M47" s="201">
        <v>27.2</v>
      </c>
      <c r="N47" s="201">
        <v>27.97</v>
      </c>
      <c r="O47" s="201">
        <v>0</v>
      </c>
      <c r="P47" s="201">
        <v>34.619999999999997</v>
      </c>
      <c r="Q47" s="201">
        <v>3.55</v>
      </c>
      <c r="R47" s="201">
        <v>7.15</v>
      </c>
      <c r="S47" s="201">
        <v>4.29</v>
      </c>
      <c r="T47" s="201">
        <v>0</v>
      </c>
      <c r="U47" s="201">
        <v>61.97</v>
      </c>
      <c r="V47" s="201">
        <v>2.89</v>
      </c>
      <c r="W47" s="201">
        <v>13.11</v>
      </c>
      <c r="X47" s="201">
        <v>43.41</v>
      </c>
      <c r="Y47" s="201">
        <v>0</v>
      </c>
      <c r="Z47">
        <v>0</v>
      </c>
      <c r="AA47" s="201">
        <v>10.01</v>
      </c>
      <c r="AB47" s="201">
        <v>0</v>
      </c>
      <c r="AC47" s="201">
        <v>0</v>
      </c>
      <c r="AD47" s="201">
        <v>0</v>
      </c>
      <c r="AE47" s="201">
        <v>28.01</v>
      </c>
      <c r="AF47" s="201">
        <v>0</v>
      </c>
      <c r="AG47" s="201">
        <v>0</v>
      </c>
      <c r="AH47" s="201">
        <v>0</v>
      </c>
      <c r="AI47" s="201">
        <v>58.53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17.670000000000002</v>
      </c>
      <c r="AR47" s="201">
        <v>23.7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4.8499999999999996</v>
      </c>
      <c r="L48" s="201">
        <v>71.7</v>
      </c>
      <c r="M48" s="201">
        <v>27.22</v>
      </c>
      <c r="N48" s="201">
        <v>27.97</v>
      </c>
      <c r="O48" s="201">
        <v>0</v>
      </c>
      <c r="P48" s="201">
        <v>34.619999999999997</v>
      </c>
      <c r="Q48" s="201">
        <v>3.55</v>
      </c>
      <c r="R48" s="201">
        <v>7.15</v>
      </c>
      <c r="S48" s="201">
        <v>4.29</v>
      </c>
      <c r="T48" s="201">
        <v>0</v>
      </c>
      <c r="U48" s="201">
        <v>61.97</v>
      </c>
      <c r="V48" s="201">
        <v>2.89</v>
      </c>
      <c r="W48" s="201">
        <v>13.11</v>
      </c>
      <c r="X48" s="201">
        <v>43.41</v>
      </c>
      <c r="Y48" s="201">
        <v>0</v>
      </c>
      <c r="Z48">
        <v>0</v>
      </c>
      <c r="AA48" s="201">
        <v>10.01</v>
      </c>
      <c r="AB48" s="201">
        <v>0</v>
      </c>
      <c r="AC48" s="201">
        <v>0</v>
      </c>
      <c r="AD48" s="201">
        <v>0</v>
      </c>
      <c r="AE48" s="201">
        <v>28.01</v>
      </c>
      <c r="AF48" s="201">
        <v>0</v>
      </c>
      <c r="AG48" s="201">
        <v>0</v>
      </c>
      <c r="AH48" s="201">
        <v>0</v>
      </c>
      <c r="AI48" s="201">
        <v>58.53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17.670000000000002</v>
      </c>
      <c r="AR48" s="201">
        <v>23.7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4.8499999999999996</v>
      </c>
      <c r="L49" s="201">
        <v>71.7</v>
      </c>
      <c r="M49" s="201">
        <v>27.22</v>
      </c>
      <c r="N49" s="201">
        <v>29.83</v>
      </c>
      <c r="O49" s="201">
        <v>0</v>
      </c>
      <c r="P49" s="201">
        <v>34.619999999999997</v>
      </c>
      <c r="Q49" s="201">
        <v>3.55</v>
      </c>
      <c r="R49" s="201">
        <v>7.15</v>
      </c>
      <c r="S49" s="201">
        <v>4.29</v>
      </c>
      <c r="T49" s="201">
        <v>0</v>
      </c>
      <c r="U49" s="201">
        <v>61.97</v>
      </c>
      <c r="V49" s="201">
        <v>3.05</v>
      </c>
      <c r="W49" s="201">
        <v>13.11</v>
      </c>
      <c r="X49" s="201">
        <v>43.41</v>
      </c>
      <c r="Y49" s="201">
        <v>0</v>
      </c>
      <c r="Z49">
        <v>0</v>
      </c>
      <c r="AA49" s="201">
        <v>10.01</v>
      </c>
      <c r="AB49" s="201">
        <v>0</v>
      </c>
      <c r="AC49" s="201">
        <v>0</v>
      </c>
      <c r="AD49" s="201">
        <v>0</v>
      </c>
      <c r="AE49" s="201">
        <v>28.01</v>
      </c>
      <c r="AF49" s="201">
        <v>0</v>
      </c>
      <c r="AG49" s="201">
        <v>0</v>
      </c>
      <c r="AH49" s="201">
        <v>0</v>
      </c>
      <c r="AI49" s="201">
        <v>58.53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17.670000000000002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4.8499999999999996</v>
      </c>
      <c r="L50" s="201">
        <v>71.7</v>
      </c>
      <c r="M50" s="201">
        <v>27.22</v>
      </c>
      <c r="N50" s="201">
        <v>31.7</v>
      </c>
      <c r="O50" s="201">
        <v>0</v>
      </c>
      <c r="P50" s="201">
        <v>34.619999999999997</v>
      </c>
      <c r="Q50" s="201">
        <v>3.55</v>
      </c>
      <c r="R50" s="201">
        <v>7.15</v>
      </c>
      <c r="S50" s="201">
        <v>4.29</v>
      </c>
      <c r="T50" s="201">
        <v>0</v>
      </c>
      <c r="U50" s="201">
        <v>61.97</v>
      </c>
      <c r="V50" s="201">
        <v>3.05</v>
      </c>
      <c r="W50" s="201">
        <v>13.11</v>
      </c>
      <c r="X50" s="201">
        <v>43.41</v>
      </c>
      <c r="Y50" s="201">
        <v>0</v>
      </c>
      <c r="Z50">
        <v>0</v>
      </c>
      <c r="AA50" s="201">
        <v>10.01</v>
      </c>
      <c r="AB50" s="201">
        <v>0</v>
      </c>
      <c r="AC50" s="201">
        <v>0</v>
      </c>
      <c r="AD50" s="201">
        <v>0</v>
      </c>
      <c r="AE50" s="201">
        <v>28.01</v>
      </c>
      <c r="AF50" s="201">
        <v>0</v>
      </c>
      <c r="AG50" s="201">
        <v>0</v>
      </c>
      <c r="AH50" s="201">
        <v>0</v>
      </c>
      <c r="AI50" s="201">
        <v>58.53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17.670000000000002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4.8499999999999996</v>
      </c>
      <c r="L51" s="201">
        <v>71.7</v>
      </c>
      <c r="M51" s="201">
        <v>28.22</v>
      </c>
      <c r="N51" s="201">
        <v>33.56</v>
      </c>
      <c r="O51" s="201">
        <v>0</v>
      </c>
      <c r="P51" s="201">
        <v>34.619999999999997</v>
      </c>
      <c r="Q51" s="201">
        <v>3.55</v>
      </c>
      <c r="R51" s="201">
        <v>7.15</v>
      </c>
      <c r="S51" s="201">
        <v>4.29</v>
      </c>
      <c r="T51" s="201">
        <v>0</v>
      </c>
      <c r="U51" s="201">
        <v>61.97</v>
      </c>
      <c r="V51" s="201">
        <v>3.05</v>
      </c>
      <c r="W51" s="201">
        <v>7.58</v>
      </c>
      <c r="X51" s="201">
        <v>24.8</v>
      </c>
      <c r="Y51" s="201">
        <v>0</v>
      </c>
      <c r="Z51">
        <v>0</v>
      </c>
      <c r="AA51" s="201">
        <v>10.01</v>
      </c>
      <c r="AB51" s="201">
        <v>0</v>
      </c>
      <c r="AC51" s="201">
        <v>0</v>
      </c>
      <c r="AD51" s="201">
        <v>0</v>
      </c>
      <c r="AE51" s="201">
        <v>28.01</v>
      </c>
      <c r="AF51" s="201">
        <v>0</v>
      </c>
      <c r="AG51" s="201">
        <v>0</v>
      </c>
      <c r="AH51" s="201">
        <v>0</v>
      </c>
      <c r="AI51" s="201">
        <v>58.53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17.670000000000002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4.8499999999999996</v>
      </c>
      <c r="L52" s="201">
        <v>71.7</v>
      </c>
      <c r="M52" s="201">
        <v>27.22</v>
      </c>
      <c r="N52" s="201">
        <v>35.15</v>
      </c>
      <c r="O52" s="201">
        <v>0</v>
      </c>
      <c r="P52" s="201">
        <v>34.619999999999997</v>
      </c>
      <c r="Q52" s="201">
        <v>3.55</v>
      </c>
      <c r="R52" s="201">
        <v>7.15</v>
      </c>
      <c r="S52" s="201">
        <v>4.29</v>
      </c>
      <c r="T52" s="201">
        <v>0</v>
      </c>
      <c r="U52" s="201">
        <v>61.97</v>
      </c>
      <c r="V52" s="201">
        <v>3.05</v>
      </c>
      <c r="W52" s="201">
        <v>7.58</v>
      </c>
      <c r="X52" s="201">
        <v>24.8</v>
      </c>
      <c r="Y52" s="201">
        <v>0</v>
      </c>
      <c r="Z52">
        <v>0</v>
      </c>
      <c r="AA52" s="201">
        <v>10.01</v>
      </c>
      <c r="AB52" s="201">
        <v>0</v>
      </c>
      <c r="AC52" s="201">
        <v>0</v>
      </c>
      <c r="AD52" s="201">
        <v>0</v>
      </c>
      <c r="AE52" s="201">
        <v>28.01</v>
      </c>
      <c r="AF52" s="201">
        <v>0</v>
      </c>
      <c r="AG52" s="201">
        <v>0</v>
      </c>
      <c r="AH52" s="201">
        <v>0</v>
      </c>
      <c r="AI52" s="201">
        <v>58.53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17.670000000000002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4.8600000000000003</v>
      </c>
      <c r="L53" s="201">
        <v>71.7</v>
      </c>
      <c r="M53" s="201">
        <v>18.23</v>
      </c>
      <c r="N53" s="201">
        <v>35.14</v>
      </c>
      <c r="O53" s="201">
        <v>0</v>
      </c>
      <c r="P53" s="201">
        <v>35.32</v>
      </c>
      <c r="Q53" s="201">
        <v>3.71</v>
      </c>
      <c r="R53" s="201">
        <v>7.15</v>
      </c>
      <c r="S53" s="201">
        <v>4.3899999999999997</v>
      </c>
      <c r="T53" s="201">
        <v>0</v>
      </c>
      <c r="U53" s="201">
        <v>61.97</v>
      </c>
      <c r="V53" s="201">
        <v>3.53</v>
      </c>
      <c r="W53" s="201">
        <v>7.73</v>
      </c>
      <c r="X53" s="201">
        <v>24.6</v>
      </c>
      <c r="Y53" s="201">
        <v>0</v>
      </c>
      <c r="Z53">
        <v>0</v>
      </c>
      <c r="AA53" s="201">
        <v>10.01</v>
      </c>
      <c r="AB53" s="201">
        <v>0</v>
      </c>
      <c r="AC53" s="201">
        <v>0</v>
      </c>
      <c r="AD53" s="201">
        <v>0</v>
      </c>
      <c r="AE53" s="201">
        <v>28.01</v>
      </c>
      <c r="AF53" s="201">
        <v>0</v>
      </c>
      <c r="AG53" s="201">
        <v>0</v>
      </c>
      <c r="AH53" s="201">
        <v>0</v>
      </c>
      <c r="AI53" s="201">
        <v>58.53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17.670000000000002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4.8600000000000003</v>
      </c>
      <c r="L54" s="201">
        <v>71.7</v>
      </c>
      <c r="M54" s="201">
        <v>27.22</v>
      </c>
      <c r="N54" s="201">
        <v>35.14</v>
      </c>
      <c r="O54" s="201">
        <v>0</v>
      </c>
      <c r="P54" s="201">
        <v>35.32</v>
      </c>
      <c r="Q54" s="201">
        <v>3.71</v>
      </c>
      <c r="R54" s="201">
        <v>7.15</v>
      </c>
      <c r="S54" s="201">
        <v>4.3899999999999997</v>
      </c>
      <c r="T54" s="201">
        <v>0</v>
      </c>
      <c r="U54" s="201">
        <v>61.97</v>
      </c>
      <c r="V54" s="201">
        <v>3.53</v>
      </c>
      <c r="W54" s="201">
        <v>7.58</v>
      </c>
      <c r="X54" s="201">
        <v>24.6</v>
      </c>
      <c r="Y54" s="201">
        <v>0</v>
      </c>
      <c r="Z54">
        <v>0</v>
      </c>
      <c r="AA54" s="201">
        <v>10.01</v>
      </c>
      <c r="AB54" s="201">
        <v>0</v>
      </c>
      <c r="AC54" s="201">
        <v>0</v>
      </c>
      <c r="AD54" s="201">
        <v>0</v>
      </c>
      <c r="AE54" s="201">
        <v>28.01</v>
      </c>
      <c r="AF54" s="201">
        <v>0</v>
      </c>
      <c r="AG54" s="201">
        <v>0</v>
      </c>
      <c r="AH54" s="201">
        <v>0</v>
      </c>
      <c r="AI54" s="201">
        <v>58.53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17.670000000000002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4.8600000000000003</v>
      </c>
      <c r="L55" s="201">
        <v>71.7</v>
      </c>
      <c r="M55" s="201">
        <v>27.22</v>
      </c>
      <c r="N55" s="201">
        <v>35.14</v>
      </c>
      <c r="O55" s="201">
        <v>0</v>
      </c>
      <c r="P55" s="201">
        <v>38.11</v>
      </c>
      <c r="Q55" s="201">
        <v>3.71</v>
      </c>
      <c r="R55" s="201">
        <v>7.15</v>
      </c>
      <c r="S55" s="201">
        <v>4.3899999999999997</v>
      </c>
      <c r="T55" s="201">
        <v>0</v>
      </c>
      <c r="U55" s="201">
        <v>61.97</v>
      </c>
      <c r="V55" s="201">
        <v>3.53</v>
      </c>
      <c r="W55" s="201">
        <v>7.58</v>
      </c>
      <c r="X55" s="201">
        <v>24.6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28.01</v>
      </c>
      <c r="AF55" s="201">
        <v>0</v>
      </c>
      <c r="AG55" s="201">
        <v>0</v>
      </c>
      <c r="AH55" s="201">
        <v>0</v>
      </c>
      <c r="AI55" s="201">
        <v>58.53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17.670000000000002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4.8600000000000003</v>
      </c>
      <c r="L56" s="201">
        <v>71.7</v>
      </c>
      <c r="M56" s="201">
        <v>27.22</v>
      </c>
      <c r="N56" s="201">
        <v>35.14</v>
      </c>
      <c r="O56" s="201">
        <v>0</v>
      </c>
      <c r="P56" s="201">
        <v>38.01</v>
      </c>
      <c r="Q56" s="201">
        <v>3.71</v>
      </c>
      <c r="R56" s="201">
        <v>7.15</v>
      </c>
      <c r="S56" s="201">
        <v>4.3899999999999997</v>
      </c>
      <c r="T56" s="201">
        <v>0</v>
      </c>
      <c r="U56" s="201">
        <v>61.97</v>
      </c>
      <c r="V56" s="201">
        <v>3.53</v>
      </c>
      <c r="W56" s="201">
        <v>7.58</v>
      </c>
      <c r="X56" s="201">
        <v>24.6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28.01</v>
      </c>
      <c r="AF56" s="201">
        <v>0</v>
      </c>
      <c r="AG56" s="201">
        <v>0</v>
      </c>
      <c r="AH56" s="201">
        <v>0</v>
      </c>
      <c r="AI56" s="201">
        <v>58.53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17.670000000000002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4.8499999999999996</v>
      </c>
      <c r="L57" s="201">
        <v>71.7</v>
      </c>
      <c r="M57" s="201">
        <v>27.22</v>
      </c>
      <c r="N57" s="201">
        <v>35.14</v>
      </c>
      <c r="O57" s="201">
        <v>0</v>
      </c>
      <c r="P57" s="201">
        <v>37.950000000000003</v>
      </c>
      <c r="Q57" s="201">
        <v>3.71</v>
      </c>
      <c r="R57" s="201">
        <v>7.15</v>
      </c>
      <c r="S57" s="201">
        <v>4.3899999999999997</v>
      </c>
      <c r="T57" s="201">
        <v>0</v>
      </c>
      <c r="U57" s="201">
        <v>61.97</v>
      </c>
      <c r="V57" s="201">
        <v>3.53</v>
      </c>
      <c r="W57" s="201">
        <v>7.58</v>
      </c>
      <c r="X57" s="201">
        <v>24.6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28.01</v>
      </c>
      <c r="AF57" s="201">
        <v>0</v>
      </c>
      <c r="AG57" s="201">
        <v>0</v>
      </c>
      <c r="AH57" s="201">
        <v>0</v>
      </c>
      <c r="AI57" s="201">
        <v>58.53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17.670000000000002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4.8499999999999996</v>
      </c>
      <c r="L58" s="201">
        <v>71.7</v>
      </c>
      <c r="M58" s="201">
        <v>27.22</v>
      </c>
      <c r="N58" s="201">
        <v>35.14</v>
      </c>
      <c r="O58" s="201">
        <v>0</v>
      </c>
      <c r="P58" s="201">
        <v>37.950000000000003</v>
      </c>
      <c r="Q58" s="201">
        <v>3.71</v>
      </c>
      <c r="R58" s="201">
        <v>7.15</v>
      </c>
      <c r="S58" s="201">
        <v>4.3899999999999997</v>
      </c>
      <c r="T58" s="201">
        <v>0</v>
      </c>
      <c r="U58" s="201">
        <v>61.97</v>
      </c>
      <c r="V58" s="201">
        <v>3.53</v>
      </c>
      <c r="W58" s="201">
        <v>7.58</v>
      </c>
      <c r="X58" s="201">
        <v>24.6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28.01</v>
      </c>
      <c r="AF58" s="201">
        <v>0</v>
      </c>
      <c r="AG58" s="201">
        <v>0</v>
      </c>
      <c r="AH58" s="201">
        <v>0</v>
      </c>
      <c r="AI58" s="201">
        <v>58.53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17.670000000000002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4.8499999999999996</v>
      </c>
      <c r="L59" s="201">
        <v>71.7</v>
      </c>
      <c r="M59" s="201">
        <v>27.22</v>
      </c>
      <c r="N59" s="201">
        <v>35.14</v>
      </c>
      <c r="O59" s="201">
        <v>0</v>
      </c>
      <c r="P59" s="201">
        <v>37.950000000000003</v>
      </c>
      <c r="Q59" s="201">
        <v>3.71</v>
      </c>
      <c r="R59" s="201">
        <v>7.15</v>
      </c>
      <c r="S59" s="201">
        <v>4.3899999999999997</v>
      </c>
      <c r="T59" s="201">
        <v>0</v>
      </c>
      <c r="U59" s="201">
        <v>61.97</v>
      </c>
      <c r="V59" s="201">
        <v>2.89</v>
      </c>
      <c r="W59" s="201">
        <v>13.08</v>
      </c>
      <c r="X59" s="201">
        <v>43.76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28.01</v>
      </c>
      <c r="AF59" s="201">
        <v>0</v>
      </c>
      <c r="AG59" s="201">
        <v>0</v>
      </c>
      <c r="AH59" s="201">
        <v>0</v>
      </c>
      <c r="AI59" s="201">
        <v>58.53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17.670000000000002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4.8499999999999996</v>
      </c>
      <c r="L60" s="201">
        <v>71.7</v>
      </c>
      <c r="M60" s="201">
        <v>27.22</v>
      </c>
      <c r="N60" s="201">
        <v>35.14</v>
      </c>
      <c r="O60" s="201">
        <v>0</v>
      </c>
      <c r="P60" s="201">
        <v>37.950000000000003</v>
      </c>
      <c r="Q60" s="201">
        <v>3.71</v>
      </c>
      <c r="R60" s="201">
        <v>7.15</v>
      </c>
      <c r="S60" s="201">
        <v>4.3899999999999997</v>
      </c>
      <c r="T60" s="201">
        <v>0</v>
      </c>
      <c r="U60" s="201">
        <v>61.97</v>
      </c>
      <c r="V60" s="201">
        <v>2.89</v>
      </c>
      <c r="W60" s="201">
        <v>13.11</v>
      </c>
      <c r="X60" s="201">
        <v>43.89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28.01</v>
      </c>
      <c r="AF60" s="201">
        <v>0</v>
      </c>
      <c r="AG60" s="201">
        <v>0</v>
      </c>
      <c r="AH60" s="201">
        <v>0</v>
      </c>
      <c r="AI60" s="201">
        <v>58.53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17.670000000000002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4.8499999999999996</v>
      </c>
      <c r="L61" s="201">
        <v>71.7</v>
      </c>
      <c r="M61" s="201">
        <v>27.2</v>
      </c>
      <c r="N61" s="201">
        <v>35.14</v>
      </c>
      <c r="O61" s="201">
        <v>0</v>
      </c>
      <c r="P61" s="201">
        <v>37.950000000000003</v>
      </c>
      <c r="Q61" s="201">
        <v>6.46</v>
      </c>
      <c r="R61" s="201">
        <v>12.55</v>
      </c>
      <c r="S61" s="201">
        <v>7.81</v>
      </c>
      <c r="T61" s="201">
        <v>0</v>
      </c>
      <c r="U61" s="201">
        <v>61.97</v>
      </c>
      <c r="V61" s="201">
        <v>6.15</v>
      </c>
      <c r="W61" s="201">
        <v>13.11</v>
      </c>
      <c r="X61" s="201">
        <v>43.89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28.01</v>
      </c>
      <c r="AF61" s="201">
        <v>0</v>
      </c>
      <c r="AG61" s="201">
        <v>0</v>
      </c>
      <c r="AH61" s="201">
        <v>0</v>
      </c>
      <c r="AI61" s="201">
        <v>58.53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48.23</v>
      </c>
      <c r="AQ61" s="201">
        <v>26.71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4.8499999999999996</v>
      </c>
      <c r="L62" s="201">
        <v>71.7</v>
      </c>
      <c r="M62" s="201">
        <v>27.2</v>
      </c>
      <c r="N62" s="201">
        <v>35.14</v>
      </c>
      <c r="O62" s="201">
        <v>0</v>
      </c>
      <c r="P62" s="201">
        <v>37.950000000000003</v>
      </c>
      <c r="Q62" s="201">
        <v>6.46</v>
      </c>
      <c r="R62" s="201">
        <v>12.55</v>
      </c>
      <c r="S62" s="201">
        <v>7.81</v>
      </c>
      <c r="T62" s="201">
        <v>0</v>
      </c>
      <c r="U62" s="201">
        <v>61.97</v>
      </c>
      <c r="V62" s="201">
        <v>6.15</v>
      </c>
      <c r="W62" s="201">
        <v>13.11</v>
      </c>
      <c r="X62" s="201">
        <v>43.89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28.01</v>
      </c>
      <c r="AF62" s="201">
        <v>0</v>
      </c>
      <c r="AG62" s="201">
        <v>0</v>
      </c>
      <c r="AH62" s="201">
        <v>0</v>
      </c>
      <c r="AI62" s="201">
        <v>58.53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75.2</v>
      </c>
      <c r="AQ62" s="201">
        <v>26.71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4.82</v>
      </c>
      <c r="L63" s="201">
        <v>71.7</v>
      </c>
      <c r="M63" s="201">
        <v>27.2</v>
      </c>
      <c r="N63" s="201">
        <v>35.14</v>
      </c>
      <c r="O63" s="201">
        <v>0</v>
      </c>
      <c r="P63" s="201">
        <v>37.950000000000003</v>
      </c>
      <c r="Q63" s="201">
        <v>6.46</v>
      </c>
      <c r="R63" s="201">
        <v>12.55</v>
      </c>
      <c r="S63" s="201">
        <v>7.82</v>
      </c>
      <c r="T63" s="201">
        <v>0</v>
      </c>
      <c r="U63" s="201">
        <v>61.97</v>
      </c>
      <c r="V63" s="201">
        <v>6.15</v>
      </c>
      <c r="W63" s="201">
        <v>13.11</v>
      </c>
      <c r="X63" s="201">
        <v>43.89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28.01</v>
      </c>
      <c r="AF63" s="201">
        <v>0</v>
      </c>
      <c r="AG63" s="201">
        <v>0</v>
      </c>
      <c r="AH63" s="201">
        <v>0</v>
      </c>
      <c r="AI63" s="201">
        <v>58.53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75.2</v>
      </c>
      <c r="AQ63" s="201">
        <v>26.69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4.82</v>
      </c>
      <c r="L64" s="201">
        <v>71.7</v>
      </c>
      <c r="M64" s="201">
        <v>27.2</v>
      </c>
      <c r="N64" s="201">
        <v>35.14</v>
      </c>
      <c r="O64" s="201">
        <v>0</v>
      </c>
      <c r="P64" s="201">
        <v>37.950000000000003</v>
      </c>
      <c r="Q64" s="201">
        <v>6.46</v>
      </c>
      <c r="R64" s="201">
        <v>12.55</v>
      </c>
      <c r="S64" s="201">
        <v>7.82</v>
      </c>
      <c r="T64" s="201">
        <v>0</v>
      </c>
      <c r="U64" s="201">
        <v>61.97</v>
      </c>
      <c r="V64" s="201">
        <v>6.15</v>
      </c>
      <c r="W64" s="201">
        <v>13.11</v>
      </c>
      <c r="X64" s="201">
        <v>43.89</v>
      </c>
      <c r="Y64" s="201">
        <v>0</v>
      </c>
      <c r="Z64">
        <v>0</v>
      </c>
      <c r="AA64" s="201">
        <v>10</v>
      </c>
      <c r="AB64" s="201">
        <v>0</v>
      </c>
      <c r="AC64" s="201">
        <v>0</v>
      </c>
      <c r="AD64" s="201">
        <v>0</v>
      </c>
      <c r="AE64" s="201">
        <v>28.01</v>
      </c>
      <c r="AF64" s="201">
        <v>0</v>
      </c>
      <c r="AG64" s="201">
        <v>0</v>
      </c>
      <c r="AH64" s="201">
        <v>0</v>
      </c>
      <c r="AI64" s="201">
        <v>58.53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</v>
      </c>
      <c r="AQ64" s="201">
        <v>26.69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4.82</v>
      </c>
      <c r="L65" s="201">
        <v>71.7</v>
      </c>
      <c r="M65" s="201">
        <v>27.2</v>
      </c>
      <c r="N65" s="201">
        <v>35.14</v>
      </c>
      <c r="O65" s="201">
        <v>0</v>
      </c>
      <c r="P65" s="201">
        <v>37.950000000000003</v>
      </c>
      <c r="Q65" s="201">
        <v>6.46</v>
      </c>
      <c r="R65" s="201">
        <v>12.55</v>
      </c>
      <c r="S65" s="201">
        <v>7.82</v>
      </c>
      <c r="T65" s="201">
        <v>0</v>
      </c>
      <c r="U65" s="201">
        <v>61.97</v>
      </c>
      <c r="V65" s="201">
        <v>6.15</v>
      </c>
      <c r="W65" s="201">
        <v>13.11</v>
      </c>
      <c r="X65" s="201">
        <v>43.9</v>
      </c>
      <c r="Y65" s="201">
        <v>0</v>
      </c>
      <c r="Z65">
        <v>0</v>
      </c>
      <c r="AA65" s="201">
        <v>10.01</v>
      </c>
      <c r="AB65" s="201">
        <v>0</v>
      </c>
      <c r="AC65" s="201">
        <v>0</v>
      </c>
      <c r="AD65" s="201">
        <v>0</v>
      </c>
      <c r="AE65" s="201">
        <v>28.01</v>
      </c>
      <c r="AF65" s="201">
        <v>0</v>
      </c>
      <c r="AG65" s="201">
        <v>0</v>
      </c>
      <c r="AH65" s="201">
        <v>0</v>
      </c>
      <c r="AI65" s="201">
        <v>58.53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</v>
      </c>
      <c r="AQ65" s="201">
        <v>26.69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4.82</v>
      </c>
      <c r="L66" s="201">
        <v>71.7</v>
      </c>
      <c r="M66" s="201">
        <v>27.2</v>
      </c>
      <c r="N66" s="201">
        <v>35.14</v>
      </c>
      <c r="O66" s="201">
        <v>0</v>
      </c>
      <c r="P66" s="201">
        <v>37.950000000000003</v>
      </c>
      <c r="Q66" s="201">
        <v>6.46</v>
      </c>
      <c r="R66" s="201">
        <v>12.55</v>
      </c>
      <c r="S66" s="201">
        <v>7.82</v>
      </c>
      <c r="T66" s="201">
        <v>0</v>
      </c>
      <c r="U66" s="201">
        <v>61.97</v>
      </c>
      <c r="V66" s="201">
        <v>6.15</v>
      </c>
      <c r="W66" s="201">
        <v>13.11</v>
      </c>
      <c r="X66" s="201">
        <v>43.9</v>
      </c>
      <c r="Y66" s="201">
        <v>0</v>
      </c>
      <c r="Z66">
        <v>0</v>
      </c>
      <c r="AA66" s="201">
        <v>10.01</v>
      </c>
      <c r="AB66" s="201">
        <v>0</v>
      </c>
      <c r="AC66" s="201">
        <v>0</v>
      </c>
      <c r="AD66" s="201">
        <v>0</v>
      </c>
      <c r="AE66" s="201">
        <v>28.01</v>
      </c>
      <c r="AF66" s="201">
        <v>0</v>
      </c>
      <c r="AG66" s="201">
        <v>0</v>
      </c>
      <c r="AH66" s="201">
        <v>0</v>
      </c>
      <c r="AI66" s="201">
        <v>58.53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</v>
      </c>
      <c r="AQ66" s="201">
        <v>26.69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4.82</v>
      </c>
      <c r="L67" s="201">
        <v>71.7</v>
      </c>
      <c r="M67" s="201">
        <v>27.2</v>
      </c>
      <c r="N67" s="201">
        <v>35.14</v>
      </c>
      <c r="O67" s="201">
        <v>0</v>
      </c>
      <c r="P67" s="201">
        <v>37.950000000000003</v>
      </c>
      <c r="Q67" s="201">
        <v>6.46</v>
      </c>
      <c r="R67" s="201">
        <v>12.55</v>
      </c>
      <c r="S67" s="201">
        <v>7.82</v>
      </c>
      <c r="T67" s="201">
        <v>0</v>
      </c>
      <c r="U67" s="201">
        <v>61.97</v>
      </c>
      <c r="V67" s="201">
        <v>6.15</v>
      </c>
      <c r="W67" s="201">
        <v>9.6999999999999993</v>
      </c>
      <c r="X67" s="201">
        <v>43.9</v>
      </c>
      <c r="Y67" s="201">
        <v>0</v>
      </c>
      <c r="Z67">
        <v>0</v>
      </c>
      <c r="AA67" s="201">
        <v>10.01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58.53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</v>
      </c>
      <c r="AQ67" s="201">
        <v>26.69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4.82</v>
      </c>
      <c r="L68" s="201">
        <v>71.7</v>
      </c>
      <c r="M68" s="201">
        <v>27.2</v>
      </c>
      <c r="N68" s="201">
        <v>35.14</v>
      </c>
      <c r="O68" s="201">
        <v>0</v>
      </c>
      <c r="P68" s="201">
        <v>37.950000000000003</v>
      </c>
      <c r="Q68" s="201">
        <v>6.46</v>
      </c>
      <c r="R68" s="201">
        <v>12.55</v>
      </c>
      <c r="S68" s="201">
        <v>7.82</v>
      </c>
      <c r="T68" s="201">
        <v>0</v>
      </c>
      <c r="U68" s="201">
        <v>61.97</v>
      </c>
      <c r="V68" s="201">
        <v>6.15</v>
      </c>
      <c r="W68" s="201">
        <v>9.6999999999999993</v>
      </c>
      <c r="X68" s="201">
        <v>43.9</v>
      </c>
      <c r="Y68" s="201">
        <v>0</v>
      </c>
      <c r="Z68">
        <v>0</v>
      </c>
      <c r="AA68" s="201">
        <v>10.01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58.53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</v>
      </c>
      <c r="AQ68" s="201">
        <v>26.69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4.82</v>
      </c>
      <c r="L69" s="201">
        <v>71.7</v>
      </c>
      <c r="M69" s="201">
        <v>27.2</v>
      </c>
      <c r="N69" s="201">
        <v>35.14</v>
      </c>
      <c r="O69" s="201">
        <v>0</v>
      </c>
      <c r="P69" s="201">
        <v>37.950000000000003</v>
      </c>
      <c r="Q69" s="201">
        <v>6.46</v>
      </c>
      <c r="R69" s="201">
        <v>12.55</v>
      </c>
      <c r="S69" s="201">
        <v>7.82</v>
      </c>
      <c r="T69" s="201">
        <v>0</v>
      </c>
      <c r="U69" s="201">
        <v>61.97</v>
      </c>
      <c r="V69" s="201">
        <v>6.15</v>
      </c>
      <c r="W69" s="201">
        <v>9.6999999999999993</v>
      </c>
      <c r="X69" s="201">
        <v>43.9</v>
      </c>
      <c r="Y69" s="201">
        <v>0</v>
      </c>
      <c r="Z69">
        <v>0</v>
      </c>
      <c r="AA69" s="201">
        <v>10.01</v>
      </c>
      <c r="AB69" s="201">
        <v>0</v>
      </c>
      <c r="AC69" s="201">
        <v>0</v>
      </c>
      <c r="AD69" s="201">
        <v>0</v>
      </c>
      <c r="AE69" s="201">
        <v>29.38</v>
      </c>
      <c r="AF69" s="201">
        <v>0</v>
      </c>
      <c r="AG69" s="201">
        <v>0</v>
      </c>
      <c r="AH69" s="201">
        <v>0</v>
      </c>
      <c r="AI69" s="201">
        <v>58.53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</v>
      </c>
      <c r="AQ69" s="201">
        <v>7.73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4.82</v>
      </c>
      <c r="L70" s="201">
        <v>71.7</v>
      </c>
      <c r="M70" s="201">
        <v>27.2</v>
      </c>
      <c r="N70" s="201">
        <v>35.14</v>
      </c>
      <c r="O70" s="201">
        <v>0</v>
      </c>
      <c r="P70" s="201">
        <v>37.950000000000003</v>
      </c>
      <c r="Q70" s="201">
        <v>6.46</v>
      </c>
      <c r="R70" s="201">
        <v>12.55</v>
      </c>
      <c r="S70" s="201">
        <v>7.82</v>
      </c>
      <c r="T70" s="201">
        <v>0</v>
      </c>
      <c r="U70" s="201">
        <v>61.97</v>
      </c>
      <c r="V70" s="201">
        <v>6.15</v>
      </c>
      <c r="W70" s="201">
        <v>9.6999999999999993</v>
      </c>
      <c r="X70" s="201">
        <v>43.9</v>
      </c>
      <c r="Y70" s="201">
        <v>0</v>
      </c>
      <c r="Z70">
        <v>0</v>
      </c>
      <c r="AA70" s="201">
        <v>10.01</v>
      </c>
      <c r="AB70" s="201">
        <v>0</v>
      </c>
      <c r="AC70" s="201">
        <v>0</v>
      </c>
      <c r="AD70" s="201">
        <v>0</v>
      </c>
      <c r="AE70" s="201">
        <v>29.38</v>
      </c>
      <c r="AF70" s="201">
        <v>0</v>
      </c>
      <c r="AG70" s="201">
        <v>0</v>
      </c>
      <c r="AH70" s="201">
        <v>0</v>
      </c>
      <c r="AI70" s="201">
        <v>58.53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</v>
      </c>
      <c r="AQ70" s="201">
        <v>7.73</v>
      </c>
      <c r="AR70" s="201">
        <v>23.72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4.82</v>
      </c>
      <c r="L71" s="201">
        <v>71.7</v>
      </c>
      <c r="M71" s="201">
        <v>27.2</v>
      </c>
      <c r="N71" s="201">
        <v>35.14</v>
      </c>
      <c r="O71" s="201">
        <v>0</v>
      </c>
      <c r="P71" s="201">
        <v>37.950000000000003</v>
      </c>
      <c r="Q71" s="201">
        <v>3.56</v>
      </c>
      <c r="R71" s="201">
        <v>6.9</v>
      </c>
      <c r="S71" s="201">
        <v>4.3</v>
      </c>
      <c r="T71" s="201">
        <v>0</v>
      </c>
      <c r="U71" s="201">
        <v>61.97</v>
      </c>
      <c r="V71" s="201">
        <v>6.15</v>
      </c>
      <c r="W71" s="201">
        <v>9.6999999999999993</v>
      </c>
      <c r="X71" s="201">
        <v>43.9</v>
      </c>
      <c r="Y71" s="201">
        <v>0</v>
      </c>
      <c r="Z71">
        <v>0</v>
      </c>
      <c r="AA71" s="201">
        <v>10.01</v>
      </c>
      <c r="AB71" s="201">
        <v>0</v>
      </c>
      <c r="AC71" s="201">
        <v>0</v>
      </c>
      <c r="AD71" s="201">
        <v>0</v>
      </c>
      <c r="AE71" s="201">
        <v>29.38</v>
      </c>
      <c r="AF71" s="201">
        <v>0</v>
      </c>
      <c r="AG71" s="201">
        <v>0</v>
      </c>
      <c r="AH71" s="201">
        <v>0</v>
      </c>
      <c r="AI71" s="201">
        <v>58.53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</v>
      </c>
      <c r="AQ71" s="201">
        <v>7.73</v>
      </c>
      <c r="AR71" s="201">
        <v>20.39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4.8499999999999996</v>
      </c>
      <c r="L72" s="201">
        <v>71.7</v>
      </c>
      <c r="M72" s="201">
        <v>27.2</v>
      </c>
      <c r="N72" s="201">
        <v>35.14</v>
      </c>
      <c r="O72" s="201">
        <v>0</v>
      </c>
      <c r="P72" s="201">
        <v>37.950000000000003</v>
      </c>
      <c r="Q72" s="201">
        <v>3.56</v>
      </c>
      <c r="R72" s="201">
        <v>6.9</v>
      </c>
      <c r="S72" s="201">
        <v>4.3</v>
      </c>
      <c r="T72" s="201">
        <v>0</v>
      </c>
      <c r="U72" s="201">
        <v>61.97</v>
      </c>
      <c r="V72" s="201">
        <v>6.15</v>
      </c>
      <c r="W72" s="201">
        <v>9.6999999999999993</v>
      </c>
      <c r="X72" s="201">
        <v>43.9</v>
      </c>
      <c r="Y72" s="201">
        <v>0</v>
      </c>
      <c r="Z72">
        <v>0</v>
      </c>
      <c r="AA72" s="201">
        <v>10.01</v>
      </c>
      <c r="AB72" s="201">
        <v>0</v>
      </c>
      <c r="AC72" s="201">
        <v>0</v>
      </c>
      <c r="AD72" s="201">
        <v>0</v>
      </c>
      <c r="AE72" s="201">
        <v>29.38</v>
      </c>
      <c r="AF72" s="201">
        <v>0</v>
      </c>
      <c r="AG72" s="201">
        <v>0</v>
      </c>
      <c r="AH72" s="201">
        <v>0</v>
      </c>
      <c r="AI72" s="201">
        <v>58.53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</v>
      </c>
      <c r="AQ72" s="201">
        <v>7.73</v>
      </c>
      <c r="AR72" s="201">
        <v>15.15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4.8600000000000003</v>
      </c>
      <c r="L73" s="201">
        <v>71.7</v>
      </c>
      <c r="M73" s="201">
        <v>27.2</v>
      </c>
      <c r="N73" s="201">
        <v>35.14</v>
      </c>
      <c r="O73" s="201">
        <v>0</v>
      </c>
      <c r="P73" s="201">
        <v>37.950000000000003</v>
      </c>
      <c r="Q73" s="201">
        <v>3.56</v>
      </c>
      <c r="R73" s="201">
        <v>6.9</v>
      </c>
      <c r="S73" s="201">
        <v>4.3</v>
      </c>
      <c r="T73" s="201">
        <v>0</v>
      </c>
      <c r="U73" s="201">
        <v>61.97</v>
      </c>
      <c r="V73" s="201">
        <v>6.15</v>
      </c>
      <c r="W73" s="201">
        <v>9.6999999999999993</v>
      </c>
      <c r="X73" s="201">
        <v>43.9</v>
      </c>
      <c r="Y73" s="201">
        <v>0</v>
      </c>
      <c r="Z73">
        <v>0</v>
      </c>
      <c r="AA73" s="201">
        <v>10.01</v>
      </c>
      <c r="AB73" s="201">
        <v>0</v>
      </c>
      <c r="AC73" s="201">
        <v>0</v>
      </c>
      <c r="AD73" s="201">
        <v>0</v>
      </c>
      <c r="AE73" s="201">
        <v>29.38</v>
      </c>
      <c r="AF73" s="201">
        <v>0</v>
      </c>
      <c r="AG73" s="201">
        <v>0</v>
      </c>
      <c r="AH73" s="201">
        <v>0</v>
      </c>
      <c r="AI73" s="201">
        <v>58.53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</v>
      </c>
      <c r="AQ73" s="201">
        <v>7.73</v>
      </c>
      <c r="AR73" s="201">
        <v>9.52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4.8600000000000003</v>
      </c>
      <c r="L74" s="201">
        <v>71.7</v>
      </c>
      <c r="M74" s="201">
        <v>27.2</v>
      </c>
      <c r="N74" s="201">
        <v>35.14</v>
      </c>
      <c r="O74" s="201">
        <v>0</v>
      </c>
      <c r="P74" s="201">
        <v>37.950000000000003</v>
      </c>
      <c r="Q74" s="201">
        <v>3.56</v>
      </c>
      <c r="R74" s="201">
        <v>6.9</v>
      </c>
      <c r="S74" s="201">
        <v>4.3</v>
      </c>
      <c r="T74" s="201">
        <v>0</v>
      </c>
      <c r="U74" s="201">
        <v>61.97</v>
      </c>
      <c r="V74" s="201">
        <v>6.15</v>
      </c>
      <c r="W74" s="201">
        <v>9.6999999999999993</v>
      </c>
      <c r="X74" s="201">
        <v>43.9</v>
      </c>
      <c r="Y74" s="201">
        <v>0</v>
      </c>
      <c r="Z74">
        <v>0</v>
      </c>
      <c r="AA74" s="201">
        <v>10.01</v>
      </c>
      <c r="AB74" s="201">
        <v>0</v>
      </c>
      <c r="AC74" s="201">
        <v>0</v>
      </c>
      <c r="AD74" s="201">
        <v>0</v>
      </c>
      <c r="AE74" s="201">
        <v>29.38</v>
      </c>
      <c r="AF74" s="201">
        <v>0</v>
      </c>
      <c r="AG74" s="201">
        <v>0</v>
      </c>
      <c r="AH74" s="201">
        <v>0</v>
      </c>
      <c r="AI74" s="201">
        <v>58.53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</v>
      </c>
      <c r="AQ74" s="201">
        <v>7.73</v>
      </c>
      <c r="AR74" s="201">
        <v>5.67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4.8499999999999996</v>
      </c>
      <c r="L75" s="201">
        <v>71.7</v>
      </c>
      <c r="M75" s="201">
        <v>27.2</v>
      </c>
      <c r="N75" s="201">
        <v>35.14</v>
      </c>
      <c r="O75" s="201">
        <v>0</v>
      </c>
      <c r="P75" s="201">
        <v>37.950000000000003</v>
      </c>
      <c r="Q75" s="201">
        <v>3.71</v>
      </c>
      <c r="R75" s="201">
        <v>7.15</v>
      </c>
      <c r="S75" s="201">
        <v>4.4000000000000004</v>
      </c>
      <c r="T75" s="201">
        <v>0</v>
      </c>
      <c r="U75" s="201">
        <v>61.97</v>
      </c>
      <c r="V75" s="201">
        <v>6.15</v>
      </c>
      <c r="W75" s="201">
        <v>9.6999999999999993</v>
      </c>
      <c r="X75" s="201">
        <v>43.87</v>
      </c>
      <c r="Y75" s="201">
        <v>0</v>
      </c>
      <c r="Z75">
        <v>0</v>
      </c>
      <c r="AA75" s="201">
        <v>10.01</v>
      </c>
      <c r="AB75" s="201">
        <v>0</v>
      </c>
      <c r="AC75" s="201">
        <v>0</v>
      </c>
      <c r="AD75" s="201">
        <v>0</v>
      </c>
      <c r="AE75" s="201">
        <v>29.38</v>
      </c>
      <c r="AF75" s="201">
        <v>0</v>
      </c>
      <c r="AG75" s="201">
        <v>0</v>
      </c>
      <c r="AH75" s="201">
        <v>0</v>
      </c>
      <c r="AI75" s="201">
        <v>58.53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</v>
      </c>
      <c r="AQ75" s="201">
        <v>17.670000000000002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4.8499999999999996</v>
      </c>
      <c r="L76" s="201">
        <v>71.7</v>
      </c>
      <c r="M76" s="201">
        <v>27.2</v>
      </c>
      <c r="N76" s="201">
        <v>35.14</v>
      </c>
      <c r="O76" s="201">
        <v>0</v>
      </c>
      <c r="P76" s="201">
        <v>37.950000000000003</v>
      </c>
      <c r="Q76" s="201">
        <v>3.71</v>
      </c>
      <c r="R76" s="201">
        <v>7.15</v>
      </c>
      <c r="S76" s="201">
        <v>4.4000000000000004</v>
      </c>
      <c r="T76" s="201">
        <v>0</v>
      </c>
      <c r="U76" s="201">
        <v>61.97</v>
      </c>
      <c r="V76" s="201">
        <v>6.15</v>
      </c>
      <c r="W76" s="201">
        <v>6.89</v>
      </c>
      <c r="X76" s="201">
        <v>43.87</v>
      </c>
      <c r="Y76" s="201">
        <v>0</v>
      </c>
      <c r="Z76">
        <v>0</v>
      </c>
      <c r="AA76" s="201">
        <v>10.01</v>
      </c>
      <c r="AB76" s="201">
        <v>0</v>
      </c>
      <c r="AC76" s="201">
        <v>0</v>
      </c>
      <c r="AD76" s="201">
        <v>0</v>
      </c>
      <c r="AE76" s="201">
        <v>29.38</v>
      </c>
      <c r="AF76" s="201">
        <v>0</v>
      </c>
      <c r="AG76" s="201">
        <v>0</v>
      </c>
      <c r="AH76" s="201">
        <v>0</v>
      </c>
      <c r="AI76" s="201">
        <v>58.53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</v>
      </c>
      <c r="AQ76" s="201">
        <v>17.670000000000002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96.47</v>
      </c>
      <c r="M77" s="201">
        <v>27.2</v>
      </c>
      <c r="N77" s="201">
        <v>35.14</v>
      </c>
      <c r="O77" s="201">
        <v>0</v>
      </c>
      <c r="P77" s="201">
        <v>37.950000000000003</v>
      </c>
      <c r="Q77" s="201">
        <v>3.71</v>
      </c>
      <c r="R77" s="201">
        <v>7.15</v>
      </c>
      <c r="S77" s="201">
        <v>4.4000000000000004</v>
      </c>
      <c r="T77" s="201">
        <v>0</v>
      </c>
      <c r="U77" s="201">
        <v>61.97</v>
      </c>
      <c r="V77" s="201">
        <v>6.15</v>
      </c>
      <c r="W77" s="201">
        <v>6.89</v>
      </c>
      <c r="X77" s="201">
        <v>43.87</v>
      </c>
      <c r="Y77" s="201">
        <v>0</v>
      </c>
      <c r="Z77">
        <v>0</v>
      </c>
      <c r="AA77" s="201">
        <v>10.01</v>
      </c>
      <c r="AB77" s="201">
        <v>0</v>
      </c>
      <c r="AC77" s="201">
        <v>0</v>
      </c>
      <c r="AD77" s="201">
        <v>0</v>
      </c>
      <c r="AE77" s="201">
        <v>29.38</v>
      </c>
      <c r="AF77" s="201">
        <v>0</v>
      </c>
      <c r="AG77" s="201">
        <v>0</v>
      </c>
      <c r="AH77" s="201">
        <v>0</v>
      </c>
      <c r="AI77" s="201">
        <v>58.53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</v>
      </c>
      <c r="AQ77" s="201">
        <v>17.670000000000002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192.94</v>
      </c>
      <c r="M78" s="201">
        <v>27.2</v>
      </c>
      <c r="N78" s="201">
        <v>35.14</v>
      </c>
      <c r="O78" s="201">
        <v>0</v>
      </c>
      <c r="P78" s="201">
        <v>37.950000000000003</v>
      </c>
      <c r="Q78" s="201">
        <v>3.71</v>
      </c>
      <c r="R78" s="201">
        <v>7.15</v>
      </c>
      <c r="S78" s="201">
        <v>4.4000000000000004</v>
      </c>
      <c r="T78" s="201">
        <v>0</v>
      </c>
      <c r="U78" s="201">
        <v>61.97</v>
      </c>
      <c r="V78" s="201">
        <v>6.15</v>
      </c>
      <c r="W78" s="201">
        <v>6.89</v>
      </c>
      <c r="X78" s="201">
        <v>43.87</v>
      </c>
      <c r="Y78" s="201">
        <v>0</v>
      </c>
      <c r="Z78">
        <v>0</v>
      </c>
      <c r="AA78" s="201">
        <v>10.01</v>
      </c>
      <c r="AB78" s="201">
        <v>0</v>
      </c>
      <c r="AC78" s="201">
        <v>0</v>
      </c>
      <c r="AD78" s="201">
        <v>0</v>
      </c>
      <c r="AE78" s="201">
        <v>29.38</v>
      </c>
      <c r="AF78" s="201">
        <v>0</v>
      </c>
      <c r="AG78" s="201">
        <v>0</v>
      </c>
      <c r="AH78" s="201">
        <v>0</v>
      </c>
      <c r="AI78" s="201">
        <v>58.53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</v>
      </c>
      <c r="AQ78" s="201">
        <v>17.670000000000002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9.0299999999999994</v>
      </c>
      <c r="L79" s="201">
        <v>250.52</v>
      </c>
      <c r="M79" s="201">
        <v>27.2</v>
      </c>
      <c r="N79" s="201">
        <v>35.14</v>
      </c>
      <c r="O79" s="201">
        <v>0</v>
      </c>
      <c r="P79" s="201">
        <v>37.950000000000003</v>
      </c>
      <c r="Q79" s="201">
        <v>6.46</v>
      </c>
      <c r="R79" s="201">
        <v>12.38</v>
      </c>
      <c r="S79" s="201">
        <v>7.58</v>
      </c>
      <c r="T79" s="201">
        <v>0</v>
      </c>
      <c r="U79" s="201">
        <v>61.97</v>
      </c>
      <c r="V79" s="201">
        <v>6.16</v>
      </c>
      <c r="W79" s="201">
        <v>6.89</v>
      </c>
      <c r="X79" s="201">
        <v>43.87</v>
      </c>
      <c r="Y79" s="201">
        <v>0</v>
      </c>
      <c r="Z79">
        <v>0</v>
      </c>
      <c r="AA79" s="201">
        <v>10.01</v>
      </c>
      <c r="AB79" s="201">
        <v>0</v>
      </c>
      <c r="AC79" s="201">
        <v>0</v>
      </c>
      <c r="AD79" s="201">
        <v>0</v>
      </c>
      <c r="AE79" s="201">
        <v>29.38</v>
      </c>
      <c r="AF79" s="201">
        <v>0</v>
      </c>
      <c r="AG79" s="201">
        <v>0</v>
      </c>
      <c r="AH79" s="201">
        <v>0</v>
      </c>
      <c r="AI79" s="201">
        <v>57.72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</v>
      </c>
      <c r="AQ79" s="201">
        <v>26.71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289.41000000000003</v>
      </c>
      <c r="M80" s="201">
        <v>27.2</v>
      </c>
      <c r="N80" s="201">
        <v>35.14</v>
      </c>
      <c r="O80" s="201">
        <v>0</v>
      </c>
      <c r="P80" s="201">
        <v>37.950000000000003</v>
      </c>
      <c r="Q80" s="201">
        <v>6.46</v>
      </c>
      <c r="R80" s="201">
        <v>12.38</v>
      </c>
      <c r="S80" s="201">
        <v>7.81</v>
      </c>
      <c r="T80" s="201">
        <v>0</v>
      </c>
      <c r="U80" s="201">
        <v>61.97</v>
      </c>
      <c r="V80" s="201">
        <v>6.16</v>
      </c>
      <c r="W80" s="201">
        <v>6.89</v>
      </c>
      <c r="X80" s="201">
        <v>43.87</v>
      </c>
      <c r="Y80" s="201">
        <v>0</v>
      </c>
      <c r="Z80">
        <v>0</v>
      </c>
      <c r="AA80" s="201">
        <v>10.43</v>
      </c>
      <c r="AB80" s="201">
        <v>0</v>
      </c>
      <c r="AC80" s="201">
        <v>0</v>
      </c>
      <c r="AD80" s="201">
        <v>0</v>
      </c>
      <c r="AE80" s="201">
        <v>29.38</v>
      </c>
      <c r="AF80" s="201">
        <v>0</v>
      </c>
      <c r="AG80" s="201">
        <v>0</v>
      </c>
      <c r="AH80" s="201">
        <v>0</v>
      </c>
      <c r="AI80" s="201">
        <v>57.72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</v>
      </c>
      <c r="AQ80" s="201">
        <v>26.71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8.77</v>
      </c>
      <c r="L81" s="201">
        <v>289.41000000000003</v>
      </c>
      <c r="M81" s="201">
        <v>27.2</v>
      </c>
      <c r="N81" s="201">
        <v>35.14</v>
      </c>
      <c r="O81" s="201">
        <v>0</v>
      </c>
      <c r="P81" s="201">
        <v>37.950000000000003</v>
      </c>
      <c r="Q81" s="201">
        <v>6.05</v>
      </c>
      <c r="R81" s="201">
        <v>10.02</v>
      </c>
      <c r="S81" s="201">
        <v>7.4</v>
      </c>
      <c r="T81" s="201">
        <v>0</v>
      </c>
      <c r="U81" s="201">
        <v>61.97</v>
      </c>
      <c r="V81" s="201">
        <v>6.16</v>
      </c>
      <c r="W81" s="201">
        <v>6.89</v>
      </c>
      <c r="X81" s="201">
        <v>43.87</v>
      </c>
      <c r="Y81" s="201">
        <v>0</v>
      </c>
      <c r="Z81">
        <v>0</v>
      </c>
      <c r="AA81" s="201">
        <v>10.43</v>
      </c>
      <c r="AB81" s="201">
        <v>0</v>
      </c>
      <c r="AC81" s="201">
        <v>0</v>
      </c>
      <c r="AD81" s="201">
        <v>0</v>
      </c>
      <c r="AE81" s="201">
        <v>29.38</v>
      </c>
      <c r="AF81" s="201">
        <v>0</v>
      </c>
      <c r="AG81" s="201">
        <v>0</v>
      </c>
      <c r="AH81" s="201">
        <v>0</v>
      </c>
      <c r="AI81" s="201">
        <v>57.72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289.41000000000003</v>
      </c>
      <c r="M82" s="201">
        <v>27.2</v>
      </c>
      <c r="N82" s="201">
        <v>35.14</v>
      </c>
      <c r="O82" s="201">
        <v>0</v>
      </c>
      <c r="P82" s="201">
        <v>37.950000000000003</v>
      </c>
      <c r="Q82" s="201">
        <v>6.35</v>
      </c>
      <c r="R82" s="201">
        <v>10.7</v>
      </c>
      <c r="S82" s="201">
        <v>7.81</v>
      </c>
      <c r="T82" s="201">
        <v>0</v>
      </c>
      <c r="U82" s="201">
        <v>61.97</v>
      </c>
      <c r="V82" s="201">
        <v>6.16</v>
      </c>
      <c r="W82" s="201">
        <v>9.6999999999999993</v>
      </c>
      <c r="X82" s="201">
        <v>43.87</v>
      </c>
      <c r="Y82" s="201">
        <v>0</v>
      </c>
      <c r="Z82">
        <v>0</v>
      </c>
      <c r="AA82" s="201">
        <v>10.43</v>
      </c>
      <c r="AB82" s="201">
        <v>0</v>
      </c>
      <c r="AC82" s="201">
        <v>0</v>
      </c>
      <c r="AD82" s="201">
        <v>0</v>
      </c>
      <c r="AE82" s="201">
        <v>29.38</v>
      </c>
      <c r="AF82" s="201">
        <v>0</v>
      </c>
      <c r="AG82" s="201">
        <v>0</v>
      </c>
      <c r="AH82" s="201">
        <v>0</v>
      </c>
      <c r="AI82" s="201">
        <v>57.72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309.23</v>
      </c>
      <c r="M83" s="201">
        <v>27.2</v>
      </c>
      <c r="N83" s="201">
        <v>35.14</v>
      </c>
      <c r="O83" s="201">
        <v>0</v>
      </c>
      <c r="P83" s="201">
        <v>37.950000000000003</v>
      </c>
      <c r="Q83" s="201">
        <v>6.46</v>
      </c>
      <c r="R83" s="201">
        <v>12.25</v>
      </c>
      <c r="S83" s="201">
        <v>7.81</v>
      </c>
      <c r="T83" s="201">
        <v>0</v>
      </c>
      <c r="U83" s="201">
        <v>61.97</v>
      </c>
      <c r="V83" s="201">
        <v>6.16</v>
      </c>
      <c r="W83" s="201">
        <v>9.6999999999999993</v>
      </c>
      <c r="X83" s="201">
        <v>43.87</v>
      </c>
      <c r="Y83" s="201">
        <v>0</v>
      </c>
      <c r="Z83">
        <v>0</v>
      </c>
      <c r="AA83" s="201">
        <v>10.43</v>
      </c>
      <c r="AB83" s="201">
        <v>0</v>
      </c>
      <c r="AC83" s="201">
        <v>0</v>
      </c>
      <c r="AD83" s="201">
        <v>0</v>
      </c>
      <c r="AE83" s="201">
        <v>29.38</v>
      </c>
      <c r="AF83" s="201">
        <v>0</v>
      </c>
      <c r="AG83" s="201">
        <v>0</v>
      </c>
      <c r="AH83" s="201">
        <v>0</v>
      </c>
      <c r="AI83" s="201">
        <v>54.79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309.23</v>
      </c>
      <c r="M84" s="201">
        <v>27.2</v>
      </c>
      <c r="N84" s="201">
        <v>35.14</v>
      </c>
      <c r="O84" s="201">
        <v>0</v>
      </c>
      <c r="P84" s="201">
        <v>37.950000000000003</v>
      </c>
      <c r="Q84" s="201">
        <v>6.46</v>
      </c>
      <c r="R84" s="201">
        <v>12.38</v>
      </c>
      <c r="S84" s="201">
        <v>7.81</v>
      </c>
      <c r="T84" s="201">
        <v>0</v>
      </c>
      <c r="U84" s="201">
        <v>61.97</v>
      </c>
      <c r="V84" s="201">
        <v>6.16</v>
      </c>
      <c r="W84" s="201">
        <v>9.6999999999999993</v>
      </c>
      <c r="X84" s="201">
        <v>43.87</v>
      </c>
      <c r="Y84" s="201">
        <v>0</v>
      </c>
      <c r="Z84">
        <v>0</v>
      </c>
      <c r="AA84" s="201">
        <v>10.43</v>
      </c>
      <c r="AB84" s="201">
        <v>0</v>
      </c>
      <c r="AC84" s="201">
        <v>0</v>
      </c>
      <c r="AD84" s="201">
        <v>0</v>
      </c>
      <c r="AE84" s="201">
        <v>29.38</v>
      </c>
      <c r="AF84" s="201">
        <v>0</v>
      </c>
      <c r="AG84" s="201">
        <v>0</v>
      </c>
      <c r="AH84" s="201">
        <v>0</v>
      </c>
      <c r="AI84" s="201">
        <v>54.79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309.23</v>
      </c>
      <c r="M85" s="201">
        <v>27.2</v>
      </c>
      <c r="N85" s="201">
        <v>35.14</v>
      </c>
      <c r="O85" s="201">
        <v>0</v>
      </c>
      <c r="P85" s="201">
        <v>37.950000000000003</v>
      </c>
      <c r="Q85" s="201">
        <v>6.46</v>
      </c>
      <c r="R85" s="201">
        <v>12.38</v>
      </c>
      <c r="S85" s="201">
        <v>7.81</v>
      </c>
      <c r="T85" s="201">
        <v>0</v>
      </c>
      <c r="U85" s="201">
        <v>61.97</v>
      </c>
      <c r="V85" s="201">
        <v>6.16</v>
      </c>
      <c r="W85" s="201">
        <v>9.6999999999999993</v>
      </c>
      <c r="X85" s="201">
        <v>43.87</v>
      </c>
      <c r="Y85" s="201">
        <v>0</v>
      </c>
      <c r="Z85">
        <v>0</v>
      </c>
      <c r="AA85" s="201">
        <v>10.43</v>
      </c>
      <c r="AB85" s="201">
        <v>0</v>
      </c>
      <c r="AC85" s="201">
        <v>0</v>
      </c>
      <c r="AD85" s="201">
        <v>0</v>
      </c>
      <c r="AE85" s="201">
        <v>29.38</v>
      </c>
      <c r="AF85" s="201">
        <v>0</v>
      </c>
      <c r="AG85" s="201">
        <v>0</v>
      </c>
      <c r="AH85" s="201">
        <v>0</v>
      </c>
      <c r="AI85" s="201">
        <v>51.87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317.88</v>
      </c>
      <c r="M86" s="201">
        <v>27.2</v>
      </c>
      <c r="N86" s="201">
        <v>35.14</v>
      </c>
      <c r="O86" s="201">
        <v>0</v>
      </c>
      <c r="P86" s="201">
        <v>37.950000000000003</v>
      </c>
      <c r="Q86" s="201">
        <v>6.46</v>
      </c>
      <c r="R86" s="201">
        <v>12.38</v>
      </c>
      <c r="S86" s="201">
        <v>7.81</v>
      </c>
      <c r="T86" s="201">
        <v>0</v>
      </c>
      <c r="U86" s="201">
        <v>61.97</v>
      </c>
      <c r="V86" s="201">
        <v>6.16</v>
      </c>
      <c r="W86" s="201">
        <v>9.6999999999999993</v>
      </c>
      <c r="X86" s="201">
        <v>43.87</v>
      </c>
      <c r="Y86" s="201">
        <v>0</v>
      </c>
      <c r="Z86">
        <v>0</v>
      </c>
      <c r="AA86" s="201">
        <v>10.43</v>
      </c>
      <c r="AB86" s="201">
        <v>0</v>
      </c>
      <c r="AC86" s="201">
        <v>0</v>
      </c>
      <c r="AD86" s="201">
        <v>0</v>
      </c>
      <c r="AE86" s="201">
        <v>29.38</v>
      </c>
      <c r="AF86" s="201">
        <v>0</v>
      </c>
      <c r="AG86" s="201">
        <v>0</v>
      </c>
      <c r="AH86" s="201">
        <v>0</v>
      </c>
      <c r="AI86" s="201">
        <v>50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8.93</v>
      </c>
      <c r="L87" s="201">
        <v>317.88</v>
      </c>
      <c r="M87" s="201">
        <v>27.2</v>
      </c>
      <c r="N87" s="201">
        <v>35.14</v>
      </c>
      <c r="O87" s="201">
        <v>0</v>
      </c>
      <c r="P87" s="201">
        <v>37.950000000000003</v>
      </c>
      <c r="Q87" s="201">
        <v>6.46</v>
      </c>
      <c r="R87" s="201">
        <v>12.38</v>
      </c>
      <c r="S87" s="201">
        <v>7.81</v>
      </c>
      <c r="T87" s="201">
        <v>0</v>
      </c>
      <c r="U87" s="201">
        <v>61.97</v>
      </c>
      <c r="V87" s="201">
        <v>6.16</v>
      </c>
      <c r="W87" s="201">
        <v>9.6999999999999993</v>
      </c>
      <c r="X87" s="201">
        <v>43.87</v>
      </c>
      <c r="Y87" s="201">
        <v>0</v>
      </c>
      <c r="Z87">
        <v>0</v>
      </c>
      <c r="AA87" s="201">
        <v>10.43</v>
      </c>
      <c r="AB87" s="201">
        <v>0</v>
      </c>
      <c r="AC87" s="201">
        <v>0</v>
      </c>
      <c r="AD87" s="201">
        <v>0</v>
      </c>
      <c r="AE87" s="201">
        <v>29.38</v>
      </c>
      <c r="AF87" s="201">
        <v>0</v>
      </c>
      <c r="AG87" s="201">
        <v>0</v>
      </c>
      <c r="AH87" s="201">
        <v>0</v>
      </c>
      <c r="AI87" s="201">
        <v>50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317.88</v>
      </c>
      <c r="M88" s="201">
        <v>27.2</v>
      </c>
      <c r="N88" s="201">
        <v>35.14</v>
      </c>
      <c r="O88" s="201">
        <v>0</v>
      </c>
      <c r="P88" s="201">
        <v>37.950000000000003</v>
      </c>
      <c r="Q88" s="201">
        <v>6.46</v>
      </c>
      <c r="R88" s="201">
        <v>12.38</v>
      </c>
      <c r="S88" s="201">
        <v>7.81</v>
      </c>
      <c r="T88" s="201">
        <v>0</v>
      </c>
      <c r="U88" s="201">
        <v>61.97</v>
      </c>
      <c r="V88" s="201">
        <v>6.16</v>
      </c>
      <c r="W88" s="201">
        <v>9.6999999999999993</v>
      </c>
      <c r="X88" s="201">
        <v>43.87</v>
      </c>
      <c r="Y88" s="201">
        <v>0</v>
      </c>
      <c r="Z88">
        <v>0</v>
      </c>
      <c r="AA88" s="201">
        <v>10.43</v>
      </c>
      <c r="AB88" s="201">
        <v>0</v>
      </c>
      <c r="AC88" s="201">
        <v>0</v>
      </c>
      <c r="AD88" s="201">
        <v>0</v>
      </c>
      <c r="AE88" s="201">
        <v>29.38</v>
      </c>
      <c r="AF88" s="201">
        <v>0</v>
      </c>
      <c r="AG88" s="201">
        <v>0</v>
      </c>
      <c r="AH88" s="201">
        <v>0</v>
      </c>
      <c r="AI88" s="201">
        <v>50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317.88</v>
      </c>
      <c r="M89" s="201">
        <v>27.2</v>
      </c>
      <c r="N89" s="201">
        <v>35.14</v>
      </c>
      <c r="O89" s="201">
        <v>0</v>
      </c>
      <c r="P89" s="201">
        <v>37.950000000000003</v>
      </c>
      <c r="Q89" s="201">
        <v>6.46</v>
      </c>
      <c r="R89" s="201">
        <v>12.38</v>
      </c>
      <c r="S89" s="201">
        <v>7.81</v>
      </c>
      <c r="T89" s="201">
        <v>0</v>
      </c>
      <c r="U89" s="201">
        <v>61.97</v>
      </c>
      <c r="V89" s="201">
        <v>6.16</v>
      </c>
      <c r="W89" s="201">
        <v>9.6999999999999993</v>
      </c>
      <c r="X89" s="201">
        <v>43.87</v>
      </c>
      <c r="Y89" s="201">
        <v>0</v>
      </c>
      <c r="Z89">
        <v>0</v>
      </c>
      <c r="AA89" s="201">
        <v>10.43</v>
      </c>
      <c r="AB89" s="201">
        <v>0</v>
      </c>
      <c r="AC89" s="201">
        <v>0</v>
      </c>
      <c r="AD89" s="201">
        <v>0</v>
      </c>
      <c r="AE89" s="201">
        <v>29.38</v>
      </c>
      <c r="AF89" s="201">
        <v>0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317.88</v>
      </c>
      <c r="M90" s="201">
        <v>27.2</v>
      </c>
      <c r="N90" s="201">
        <v>35.14</v>
      </c>
      <c r="O90" s="201">
        <v>0</v>
      </c>
      <c r="P90" s="201">
        <v>37.950000000000003</v>
      </c>
      <c r="Q90" s="201">
        <v>6.46</v>
      </c>
      <c r="R90" s="201">
        <v>12.38</v>
      </c>
      <c r="S90" s="201">
        <v>7.81</v>
      </c>
      <c r="T90" s="201">
        <v>0</v>
      </c>
      <c r="U90" s="201">
        <v>61.97</v>
      </c>
      <c r="V90" s="201">
        <v>6.16</v>
      </c>
      <c r="W90" s="201">
        <v>9.6999999999999993</v>
      </c>
      <c r="X90" s="201">
        <v>43.87</v>
      </c>
      <c r="Y90" s="201">
        <v>0</v>
      </c>
      <c r="Z90">
        <v>0</v>
      </c>
      <c r="AA90" s="201">
        <v>10.43</v>
      </c>
      <c r="AB90" s="201">
        <v>0</v>
      </c>
      <c r="AC90" s="201">
        <v>0</v>
      </c>
      <c r="AD90" s="201">
        <v>0</v>
      </c>
      <c r="AE90" s="201">
        <v>29.38</v>
      </c>
      <c r="AF90" s="201">
        <v>0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317.88</v>
      </c>
      <c r="M91" s="201">
        <v>27.2</v>
      </c>
      <c r="N91" s="201">
        <v>35.14</v>
      </c>
      <c r="O91" s="201">
        <v>0</v>
      </c>
      <c r="P91" s="201">
        <v>37.950000000000003</v>
      </c>
      <c r="Q91" s="201">
        <v>6.46</v>
      </c>
      <c r="R91" s="201">
        <v>12.38</v>
      </c>
      <c r="S91" s="201">
        <v>7.81</v>
      </c>
      <c r="T91" s="201">
        <v>0</v>
      </c>
      <c r="U91" s="201">
        <v>61.97</v>
      </c>
      <c r="V91" s="201">
        <v>6.16</v>
      </c>
      <c r="W91" s="201">
        <v>9.6999999999999993</v>
      </c>
      <c r="X91" s="201">
        <v>43.87</v>
      </c>
      <c r="Y91" s="201">
        <v>0</v>
      </c>
      <c r="Z91">
        <v>0</v>
      </c>
      <c r="AA91" s="201">
        <v>10.43</v>
      </c>
      <c r="AB91" s="201">
        <v>0</v>
      </c>
      <c r="AC91" s="201">
        <v>0</v>
      </c>
      <c r="AD91" s="201">
        <v>0</v>
      </c>
      <c r="AE91" s="201">
        <v>29.38</v>
      </c>
      <c r="AF91" s="201">
        <v>0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317.88</v>
      </c>
      <c r="M92" s="201">
        <v>27.2</v>
      </c>
      <c r="N92" s="201">
        <v>35.14</v>
      </c>
      <c r="O92" s="201">
        <v>0</v>
      </c>
      <c r="P92" s="201">
        <v>37.950000000000003</v>
      </c>
      <c r="Q92" s="201">
        <v>6.46</v>
      </c>
      <c r="R92" s="201">
        <v>12.38</v>
      </c>
      <c r="S92" s="201">
        <v>7.81</v>
      </c>
      <c r="T92" s="201">
        <v>0</v>
      </c>
      <c r="U92" s="201">
        <v>61.97</v>
      </c>
      <c r="V92" s="201">
        <v>6.16</v>
      </c>
      <c r="W92" s="201">
        <v>9.6999999999999993</v>
      </c>
      <c r="X92" s="201">
        <v>43.87</v>
      </c>
      <c r="Y92" s="201">
        <v>0</v>
      </c>
      <c r="Z92">
        <v>0</v>
      </c>
      <c r="AA92" s="201">
        <v>10.43</v>
      </c>
      <c r="AB92" s="201">
        <v>0</v>
      </c>
      <c r="AC92" s="201">
        <v>0</v>
      </c>
      <c r="AD92" s="201">
        <v>0</v>
      </c>
      <c r="AE92" s="201">
        <v>29.38</v>
      </c>
      <c r="AF92" s="201">
        <v>0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317.88</v>
      </c>
      <c r="M93" s="201">
        <v>27.2</v>
      </c>
      <c r="N93" s="201">
        <v>35.14</v>
      </c>
      <c r="O93" s="201">
        <v>0</v>
      </c>
      <c r="P93" s="201">
        <v>37.950000000000003</v>
      </c>
      <c r="Q93" s="201">
        <v>6.46</v>
      </c>
      <c r="R93" s="201">
        <v>12.38</v>
      </c>
      <c r="S93" s="201">
        <v>7.81</v>
      </c>
      <c r="T93" s="201">
        <v>0</v>
      </c>
      <c r="U93" s="201">
        <v>61.97</v>
      </c>
      <c r="V93" s="201">
        <v>6.16</v>
      </c>
      <c r="W93" s="201">
        <v>9.6999999999999993</v>
      </c>
      <c r="X93" s="201">
        <v>43.87</v>
      </c>
      <c r="Y93" s="201">
        <v>0</v>
      </c>
      <c r="Z93">
        <v>0</v>
      </c>
      <c r="AA93" s="201">
        <v>10.43</v>
      </c>
      <c r="AB93" s="201">
        <v>0</v>
      </c>
      <c r="AC93" s="201">
        <v>0</v>
      </c>
      <c r="AD93" s="201">
        <v>0</v>
      </c>
      <c r="AE93" s="201">
        <v>29.38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317.88</v>
      </c>
      <c r="M94" s="201">
        <v>27.2</v>
      </c>
      <c r="N94" s="201">
        <v>35.14</v>
      </c>
      <c r="O94" s="201">
        <v>0</v>
      </c>
      <c r="P94" s="201">
        <v>37.950000000000003</v>
      </c>
      <c r="Q94" s="201">
        <v>6.46</v>
      </c>
      <c r="R94" s="201">
        <v>12.38</v>
      </c>
      <c r="S94" s="201">
        <v>7.81</v>
      </c>
      <c r="T94" s="201">
        <v>0</v>
      </c>
      <c r="U94" s="201">
        <v>61.97</v>
      </c>
      <c r="V94" s="201">
        <v>6.16</v>
      </c>
      <c r="W94" s="201">
        <v>9.6999999999999993</v>
      </c>
      <c r="X94" s="201">
        <v>43.87</v>
      </c>
      <c r="Y94" s="201">
        <v>0</v>
      </c>
      <c r="Z94">
        <v>0</v>
      </c>
      <c r="AA94" s="201">
        <v>10.43</v>
      </c>
      <c r="AB94" s="201">
        <v>0</v>
      </c>
      <c r="AC94" s="201">
        <v>0</v>
      </c>
      <c r="AD94" s="201">
        <v>0</v>
      </c>
      <c r="AE94" s="201">
        <v>29.38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317.88</v>
      </c>
      <c r="M95" s="201">
        <v>27.2</v>
      </c>
      <c r="N95" s="201">
        <v>35.14</v>
      </c>
      <c r="O95" s="201">
        <v>0</v>
      </c>
      <c r="P95" s="201">
        <v>37.950000000000003</v>
      </c>
      <c r="Q95" s="201">
        <v>6.46</v>
      </c>
      <c r="R95" s="201">
        <v>12.38</v>
      </c>
      <c r="S95" s="201">
        <v>7.81</v>
      </c>
      <c r="T95" s="201">
        <v>0</v>
      </c>
      <c r="U95" s="201">
        <v>61.97</v>
      </c>
      <c r="V95" s="201">
        <v>6.16</v>
      </c>
      <c r="W95" s="201">
        <v>9.6999999999999993</v>
      </c>
      <c r="X95" s="201">
        <v>43.87</v>
      </c>
      <c r="Y95" s="201">
        <v>0</v>
      </c>
      <c r="Z95">
        <v>0</v>
      </c>
      <c r="AA95" s="201">
        <v>10.43</v>
      </c>
      <c r="AB95" s="201">
        <v>0</v>
      </c>
      <c r="AC95" s="201">
        <v>0</v>
      </c>
      <c r="AD95" s="201">
        <v>0</v>
      </c>
      <c r="AE95" s="201">
        <v>29.38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317.88</v>
      </c>
      <c r="M96" s="201">
        <v>27.2</v>
      </c>
      <c r="N96" s="201">
        <v>35.14</v>
      </c>
      <c r="O96" s="201">
        <v>0</v>
      </c>
      <c r="P96" s="201">
        <v>37.950000000000003</v>
      </c>
      <c r="Q96" s="201">
        <v>6.46</v>
      </c>
      <c r="R96" s="201">
        <v>12.38</v>
      </c>
      <c r="S96" s="201">
        <v>7.81</v>
      </c>
      <c r="T96" s="201">
        <v>0</v>
      </c>
      <c r="U96" s="201">
        <v>61.97</v>
      </c>
      <c r="V96" s="201">
        <v>6.16</v>
      </c>
      <c r="W96" s="201">
        <v>9.6999999999999993</v>
      </c>
      <c r="X96" s="201">
        <v>43.87</v>
      </c>
      <c r="Y96" s="201">
        <v>0</v>
      </c>
      <c r="Z96">
        <v>0</v>
      </c>
      <c r="AA96" s="201">
        <v>10.43</v>
      </c>
      <c r="AB96" s="201">
        <v>0</v>
      </c>
      <c r="AC96" s="201">
        <v>0</v>
      </c>
      <c r="AD96" s="201">
        <v>0</v>
      </c>
      <c r="AE96" s="201">
        <v>29.38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317.88</v>
      </c>
      <c r="M97" s="201">
        <v>27.2</v>
      </c>
      <c r="N97" s="201">
        <v>35.14</v>
      </c>
      <c r="O97" s="201">
        <v>0</v>
      </c>
      <c r="P97" s="201">
        <v>37.950000000000003</v>
      </c>
      <c r="Q97" s="201">
        <v>6.46</v>
      </c>
      <c r="R97" s="201">
        <v>12.38</v>
      </c>
      <c r="S97" s="201">
        <v>7.81</v>
      </c>
      <c r="T97" s="201">
        <v>0</v>
      </c>
      <c r="U97" s="201">
        <v>61.97</v>
      </c>
      <c r="V97" s="201">
        <v>6.16</v>
      </c>
      <c r="W97" s="201">
        <v>9.6999999999999993</v>
      </c>
      <c r="X97" s="201">
        <v>43.87</v>
      </c>
      <c r="Y97" s="201">
        <v>0</v>
      </c>
      <c r="Z97">
        <v>0</v>
      </c>
      <c r="AA97" s="201">
        <v>10.43</v>
      </c>
      <c r="AB97" s="201">
        <v>0</v>
      </c>
      <c r="AC97" s="201">
        <v>0</v>
      </c>
      <c r="AD97" s="201">
        <v>0</v>
      </c>
      <c r="AE97" s="201">
        <v>29.38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317.88</v>
      </c>
      <c r="M98" s="201">
        <v>27.2</v>
      </c>
      <c r="N98" s="201">
        <v>35.14</v>
      </c>
      <c r="O98" s="201">
        <v>0</v>
      </c>
      <c r="P98" s="201">
        <v>37.950000000000003</v>
      </c>
      <c r="Q98" s="201">
        <v>6.46</v>
      </c>
      <c r="R98" s="201">
        <v>12.38</v>
      </c>
      <c r="S98" s="201">
        <v>7.81</v>
      </c>
      <c r="T98" s="201">
        <v>0</v>
      </c>
      <c r="U98" s="201">
        <v>61.97</v>
      </c>
      <c r="V98" s="201">
        <v>6.16</v>
      </c>
      <c r="W98" s="201">
        <v>9.6999999999999993</v>
      </c>
      <c r="X98" s="201">
        <v>43.87</v>
      </c>
      <c r="Y98" s="201">
        <v>0</v>
      </c>
      <c r="Z98">
        <v>0</v>
      </c>
      <c r="AA98" s="201">
        <v>10.43</v>
      </c>
      <c r="AB98" s="201">
        <v>0</v>
      </c>
      <c r="AC98" s="201">
        <v>0</v>
      </c>
      <c r="AD98" s="201">
        <v>0</v>
      </c>
      <c r="AE98" s="201">
        <v>29.38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0.15390999999999994</v>
      </c>
      <c r="L99">
        <f t="shared" si="0"/>
        <v>3.6523424999999943</v>
      </c>
      <c r="M99">
        <f t="shared" si="0"/>
        <v>0.65089749999999957</v>
      </c>
      <c r="N99">
        <f t="shared" si="0"/>
        <v>0.64029000000000014</v>
      </c>
      <c r="O99">
        <f t="shared" si="0"/>
        <v>0</v>
      </c>
      <c r="P99">
        <f t="shared" si="0"/>
        <v>0.86791499999999766</v>
      </c>
      <c r="Q99">
        <f t="shared" si="0"/>
        <v>0.12120749999999991</v>
      </c>
      <c r="R99">
        <f t="shared" si="0"/>
        <v>0.23460749999999975</v>
      </c>
      <c r="S99">
        <f t="shared" si="0"/>
        <v>0.14620749999999982</v>
      </c>
      <c r="T99">
        <f t="shared" si="0"/>
        <v>0</v>
      </c>
      <c r="U99">
        <f t="shared" si="0"/>
        <v>1.4843150000000001</v>
      </c>
      <c r="V99">
        <f t="shared" si="0"/>
        <v>0.11631999999999999</v>
      </c>
      <c r="W99">
        <f t="shared" si="0"/>
        <v>0.25157000000000046</v>
      </c>
      <c r="X99">
        <f t="shared" si="0"/>
        <v>0.94170749999999948</v>
      </c>
      <c r="Y99">
        <f t="shared" si="0"/>
        <v>0</v>
      </c>
      <c r="Z99">
        <f t="shared" si="0"/>
        <v>0</v>
      </c>
      <c r="AA99">
        <f t="shared" si="0"/>
        <v>0.24346999999999966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0.69593000000000071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1.3519225000000015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1.2770474999999981</v>
      </c>
      <c r="AQ99">
        <f t="shared" si="0"/>
        <v>0.51523000000000041</v>
      </c>
      <c r="AR99">
        <f t="shared" si="0"/>
        <v>0.25515000000000015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1.36</v>
      </c>
      <c r="O3" s="201">
        <v>3.16</v>
      </c>
      <c r="P3" s="201">
        <v>4.3600000000000003</v>
      </c>
      <c r="Q3" s="201">
        <v>0.41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45.17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4.08</v>
      </c>
      <c r="AZ3" s="201">
        <v>5.17</v>
      </c>
      <c r="BA3" s="201">
        <v>3.3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1.36</v>
      </c>
      <c r="O4" s="201">
        <v>3.16</v>
      </c>
      <c r="P4" s="201">
        <v>4.3600000000000003</v>
      </c>
      <c r="Q4" s="201">
        <v>0.41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45.17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4.08</v>
      </c>
      <c r="AZ4" s="201">
        <v>5.17</v>
      </c>
      <c r="BA4" s="201">
        <v>3.3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1.36</v>
      </c>
      <c r="O5" s="201">
        <v>3.16</v>
      </c>
      <c r="P5" s="201">
        <v>4.3600000000000003</v>
      </c>
      <c r="Q5" s="201">
        <v>0.41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45.17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4.08</v>
      </c>
      <c r="AZ5" s="201">
        <v>5.17</v>
      </c>
      <c r="BA5" s="201">
        <v>3.3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1.36</v>
      </c>
      <c r="O6" s="201">
        <v>3.16</v>
      </c>
      <c r="P6" s="201">
        <v>4.3600000000000003</v>
      </c>
      <c r="Q6" s="201">
        <v>0.41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45.17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4.08</v>
      </c>
      <c r="AZ6" s="201">
        <v>5.17</v>
      </c>
      <c r="BA6" s="201">
        <v>3.3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2.81</v>
      </c>
      <c r="L7" s="201">
        <v>9.15</v>
      </c>
      <c r="M7" s="201">
        <v>2.56</v>
      </c>
      <c r="N7" s="201">
        <v>1.36</v>
      </c>
      <c r="O7" s="201">
        <v>3.16</v>
      </c>
      <c r="P7" s="201">
        <v>4.3600000000000003</v>
      </c>
      <c r="Q7" s="201">
        <v>0.41</v>
      </c>
      <c r="R7" s="201">
        <v>1.25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46.07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4.08</v>
      </c>
      <c r="AZ7" s="201">
        <v>5.17</v>
      </c>
      <c r="BA7" s="201">
        <v>3.3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2.56</v>
      </c>
      <c r="N8" s="201">
        <v>1.36</v>
      </c>
      <c r="O8" s="201">
        <v>3.16</v>
      </c>
      <c r="P8" s="201">
        <v>4.3600000000000003</v>
      </c>
      <c r="Q8" s="201">
        <v>0.41</v>
      </c>
      <c r="R8" s="201">
        <v>1.25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46.07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4.08</v>
      </c>
      <c r="AZ8" s="201">
        <v>5.17</v>
      </c>
      <c r="BA8" s="201">
        <v>3.3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9.24</v>
      </c>
      <c r="M9" s="201">
        <v>2.56</v>
      </c>
      <c r="N9" s="201">
        <v>1.36</v>
      </c>
      <c r="O9" s="201">
        <v>3.16</v>
      </c>
      <c r="P9" s="201">
        <v>4.3600000000000003</v>
      </c>
      <c r="Q9" s="201">
        <v>0.41</v>
      </c>
      <c r="R9" s="201">
        <v>1.25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46.07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4.08</v>
      </c>
      <c r="AZ9" s="201">
        <v>5.17</v>
      </c>
      <c r="BA9" s="201">
        <v>3.3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9.15</v>
      </c>
      <c r="M10" s="201">
        <v>2.56</v>
      </c>
      <c r="N10" s="201">
        <v>1.36</v>
      </c>
      <c r="O10" s="201">
        <v>3.16</v>
      </c>
      <c r="P10" s="201">
        <v>4.3600000000000003</v>
      </c>
      <c r="Q10" s="201">
        <v>0.41</v>
      </c>
      <c r="R10" s="201">
        <v>1.25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46.07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4.08</v>
      </c>
      <c r="AZ10" s="201">
        <v>5.17</v>
      </c>
      <c r="BA10" s="201">
        <v>3.3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9.15</v>
      </c>
      <c r="M11" s="201">
        <v>2.56</v>
      </c>
      <c r="N11" s="201">
        <v>1.36</v>
      </c>
      <c r="O11" s="201">
        <v>3.16</v>
      </c>
      <c r="P11" s="201">
        <v>4.3600000000000003</v>
      </c>
      <c r="Q11" s="201">
        <v>0.41</v>
      </c>
      <c r="R11" s="201">
        <v>1.25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46.07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4.08</v>
      </c>
      <c r="AZ11" s="201">
        <v>5.17</v>
      </c>
      <c r="BA11" s="201">
        <v>3.3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1.36</v>
      </c>
      <c r="O12" s="201">
        <v>3.16</v>
      </c>
      <c r="P12" s="201">
        <v>4.3600000000000003</v>
      </c>
      <c r="Q12" s="201">
        <v>0.41</v>
      </c>
      <c r="R12" s="201">
        <v>1.25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46.07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4.08</v>
      </c>
      <c r="AZ12" s="201">
        <v>5.17</v>
      </c>
      <c r="BA12" s="201">
        <v>3.3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9.15</v>
      </c>
      <c r="M13" s="201">
        <v>2.56</v>
      </c>
      <c r="N13" s="201">
        <v>1.36</v>
      </c>
      <c r="O13" s="201">
        <v>3.16</v>
      </c>
      <c r="P13" s="201">
        <v>4.3600000000000003</v>
      </c>
      <c r="Q13" s="201">
        <v>0.41</v>
      </c>
      <c r="R13" s="201">
        <v>1.25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46.07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4.08</v>
      </c>
      <c r="AZ13" s="201">
        <v>5.17</v>
      </c>
      <c r="BA13" s="201">
        <v>3.3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9.15</v>
      </c>
      <c r="M14" s="201">
        <v>2.56</v>
      </c>
      <c r="N14" s="201">
        <v>1.36</v>
      </c>
      <c r="O14" s="201">
        <v>3.16</v>
      </c>
      <c r="P14" s="201">
        <v>4.3600000000000003</v>
      </c>
      <c r="Q14" s="201">
        <v>0.41</v>
      </c>
      <c r="R14" s="201">
        <v>1.25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46.07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4.08</v>
      </c>
      <c r="AZ14" s="201">
        <v>5.17</v>
      </c>
      <c r="BA14" s="201">
        <v>3.3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0.74</v>
      </c>
      <c r="S15" s="201">
        <v>0.4</v>
      </c>
      <c r="T15" s="201">
        <v>1.07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46.07</v>
      </c>
      <c r="AF15" s="201">
        <v>0</v>
      </c>
      <c r="AG15" s="201">
        <v>0</v>
      </c>
      <c r="AH15" s="201">
        <v>0</v>
      </c>
      <c r="AI15" s="201">
        <v>19.63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4.08</v>
      </c>
      <c r="AZ15" s="201">
        <v>5.17</v>
      </c>
      <c r="BA15" s="201">
        <v>3.3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0.84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46.07</v>
      </c>
      <c r="AF16" s="201">
        <v>0</v>
      </c>
      <c r="AG16" s="201">
        <v>0</v>
      </c>
      <c r="AH16" s="201">
        <v>0</v>
      </c>
      <c r="AI16" s="201">
        <v>19.63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4.08</v>
      </c>
      <c r="AZ16" s="201">
        <v>5.17</v>
      </c>
      <c r="BA16" s="201">
        <v>3.3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2.06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0.84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46.07</v>
      </c>
      <c r="AF17" s="201">
        <v>0</v>
      </c>
      <c r="AG17" s="201">
        <v>0</v>
      </c>
      <c r="AH17" s="201">
        <v>0</v>
      </c>
      <c r="AI17" s="201">
        <v>19.63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4.08</v>
      </c>
      <c r="AZ17" s="201">
        <v>5.17</v>
      </c>
      <c r="BA17" s="201">
        <v>3.3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2.06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0.84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46.07</v>
      </c>
      <c r="AF18" s="201">
        <v>0</v>
      </c>
      <c r="AG18" s="201">
        <v>0</v>
      </c>
      <c r="AH18" s="201">
        <v>0</v>
      </c>
      <c r="AI18" s="201">
        <v>19.63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4.08</v>
      </c>
      <c r="AZ18" s="201">
        <v>5.17</v>
      </c>
      <c r="BA18" s="201">
        <v>3.3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2.06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0.84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46.07</v>
      </c>
      <c r="AF19" s="201">
        <v>0</v>
      </c>
      <c r="AG19" s="201">
        <v>0</v>
      </c>
      <c r="AH19" s="201">
        <v>0</v>
      </c>
      <c r="AI19" s="201">
        <v>19.63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4.08</v>
      </c>
      <c r="AZ19" s="201">
        <v>5.17</v>
      </c>
      <c r="BA19" s="201">
        <v>3.3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2.06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0.84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46.07</v>
      </c>
      <c r="AF20" s="201">
        <v>0</v>
      </c>
      <c r="AG20" s="201">
        <v>0</v>
      </c>
      <c r="AH20" s="201">
        <v>0</v>
      </c>
      <c r="AI20" s="201">
        <v>19.63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4.08</v>
      </c>
      <c r="AZ20" s="201">
        <v>5.17</v>
      </c>
      <c r="BA20" s="201">
        <v>3.3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2.06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0.84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45.17</v>
      </c>
      <c r="AF21" s="201">
        <v>0</v>
      </c>
      <c r="AG21" s="201">
        <v>0</v>
      </c>
      <c r="AH21" s="201">
        <v>0</v>
      </c>
      <c r="AI21" s="201">
        <v>19.21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4.08</v>
      </c>
      <c r="AZ21" s="201">
        <v>5.17</v>
      </c>
      <c r="BA21" s="201">
        <v>3.3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2.06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0.84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45.17</v>
      </c>
      <c r="AF22" s="201">
        <v>0</v>
      </c>
      <c r="AG22" s="201">
        <v>0</v>
      </c>
      <c r="AH22" s="201">
        <v>0</v>
      </c>
      <c r="AI22" s="201">
        <v>19.21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4.08</v>
      </c>
      <c r="AZ22" s="201">
        <v>5.17</v>
      </c>
      <c r="BA22" s="201">
        <v>3.3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2.06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0.84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45.17</v>
      </c>
      <c r="AF23" s="201">
        <v>0</v>
      </c>
      <c r="AG23" s="201">
        <v>0</v>
      </c>
      <c r="AH23" s="201">
        <v>0</v>
      </c>
      <c r="AI23" s="201">
        <v>19.21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4.08</v>
      </c>
      <c r="AZ23" s="201">
        <v>5.17</v>
      </c>
      <c r="BA23" s="201">
        <v>3.3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2.06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0.84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45.17</v>
      </c>
      <c r="AF24" s="201">
        <v>0</v>
      </c>
      <c r="AG24" s="201">
        <v>0</v>
      </c>
      <c r="AH24" s="201">
        <v>0</v>
      </c>
      <c r="AI24" s="201">
        <v>19.21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4.08</v>
      </c>
      <c r="AZ24" s="201">
        <v>5.17</v>
      </c>
      <c r="BA24" s="201">
        <v>3.3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2.06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0.84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45.17</v>
      </c>
      <c r="AF25" s="201">
        <v>0</v>
      </c>
      <c r="AG25" s="201">
        <v>0</v>
      </c>
      <c r="AH25" s="201">
        <v>0</v>
      </c>
      <c r="AI25" s="201">
        <v>19.21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4.08</v>
      </c>
      <c r="AZ25" s="201">
        <v>5.17</v>
      </c>
      <c r="BA25" s="201">
        <v>3.3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2.06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0.84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45.17</v>
      </c>
      <c r="AF26" s="201">
        <v>0</v>
      </c>
      <c r="AG26" s="201">
        <v>0</v>
      </c>
      <c r="AH26" s="201">
        <v>0</v>
      </c>
      <c r="AI26" s="201">
        <v>19.21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4.08</v>
      </c>
      <c r="AZ26" s="201">
        <v>5.17</v>
      </c>
      <c r="BA26" s="201">
        <v>3.3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2.06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0.84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45.17</v>
      </c>
      <c r="AF27" s="201">
        <v>0</v>
      </c>
      <c r="AG27" s="201">
        <v>0</v>
      </c>
      <c r="AH27" s="201">
        <v>0</v>
      </c>
      <c r="AI27" s="201">
        <v>19.21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4.08</v>
      </c>
      <c r="AZ27" s="201">
        <v>5.17</v>
      </c>
      <c r="BA27" s="201">
        <v>3.3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2.06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0.84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45.17</v>
      </c>
      <c r="AF28" s="201">
        <v>0</v>
      </c>
      <c r="AG28" s="201">
        <v>0</v>
      </c>
      <c r="AH28" s="201">
        <v>0</v>
      </c>
      <c r="AI28" s="201">
        <v>19.21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4.08</v>
      </c>
      <c r="AZ28" s="201">
        <v>5.17</v>
      </c>
      <c r="BA28" s="201">
        <v>3.3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2.06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0.84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45.17</v>
      </c>
      <c r="AF29" s="201">
        <v>0</v>
      </c>
      <c r="AG29" s="201">
        <v>0</v>
      </c>
      <c r="AH29" s="201">
        <v>0</v>
      </c>
      <c r="AI29" s="201">
        <v>19.21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4.08</v>
      </c>
      <c r="AZ29" s="201">
        <v>5.17</v>
      </c>
      <c r="BA29" s="201">
        <v>3.3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2.06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0.84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45.17</v>
      </c>
      <c r="AF30" s="201">
        <v>0</v>
      </c>
      <c r="AG30" s="201">
        <v>0</v>
      </c>
      <c r="AH30" s="201">
        <v>0</v>
      </c>
      <c r="AI30" s="201">
        <v>19.21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4.08</v>
      </c>
      <c r="AZ30" s="201">
        <v>5.17</v>
      </c>
      <c r="BA30" s="201">
        <v>3.3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2.06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0.84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45.17</v>
      </c>
      <c r="AF31" s="201">
        <v>0</v>
      </c>
      <c r="AG31" s="201">
        <v>0</v>
      </c>
      <c r="AH31" s="201">
        <v>0</v>
      </c>
      <c r="AI31" s="201">
        <v>19.21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4.08</v>
      </c>
      <c r="AZ31" s="201">
        <v>5.17</v>
      </c>
      <c r="BA31" s="201">
        <v>3.3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2.06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0.84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45.17</v>
      </c>
      <c r="AF32" s="201">
        <v>0</v>
      </c>
      <c r="AG32" s="201">
        <v>0</v>
      </c>
      <c r="AH32" s="201">
        <v>0</v>
      </c>
      <c r="AI32" s="201">
        <v>19.21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4.08</v>
      </c>
      <c r="AZ32" s="201">
        <v>5.17</v>
      </c>
      <c r="BA32" s="201">
        <v>3.3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2.06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45.17</v>
      </c>
      <c r="AF33" s="201">
        <v>0</v>
      </c>
      <c r="AG33" s="201">
        <v>0</v>
      </c>
      <c r="AH33" s="201">
        <v>0</v>
      </c>
      <c r="AI33" s="201">
        <v>19.21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4.08</v>
      </c>
      <c r="AZ33" s="201">
        <v>5.17</v>
      </c>
      <c r="BA33" s="201">
        <v>3.3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2.06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45.17</v>
      </c>
      <c r="AF34" s="201">
        <v>0</v>
      </c>
      <c r="AG34" s="201">
        <v>0</v>
      </c>
      <c r="AH34" s="201">
        <v>0</v>
      </c>
      <c r="AI34" s="201">
        <v>19.21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4.08</v>
      </c>
      <c r="AZ34" s="201">
        <v>5.17</v>
      </c>
      <c r="BA34" s="201">
        <v>3.3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2.06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45.17</v>
      </c>
      <c r="AF35" s="201">
        <v>0</v>
      </c>
      <c r="AG35" s="201">
        <v>0</v>
      </c>
      <c r="AH35" s="201">
        <v>0</v>
      </c>
      <c r="AI35" s="201">
        <v>19.21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4.08</v>
      </c>
      <c r="AZ35" s="201">
        <v>5.17</v>
      </c>
      <c r="BA35" s="201">
        <v>3.3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2.06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45.17</v>
      </c>
      <c r="AF36" s="201">
        <v>0</v>
      </c>
      <c r="AG36" s="201">
        <v>0</v>
      </c>
      <c r="AH36" s="201">
        <v>0</v>
      </c>
      <c r="AI36" s="201">
        <v>19.21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4.08</v>
      </c>
      <c r="AZ36" s="201">
        <v>5.17</v>
      </c>
      <c r="BA36" s="201">
        <v>3.3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2.06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45.17</v>
      </c>
      <c r="AF37" s="201">
        <v>0</v>
      </c>
      <c r="AG37" s="201">
        <v>0</v>
      </c>
      <c r="AH37" s="201">
        <v>0</v>
      </c>
      <c r="AI37" s="201">
        <v>19.63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4.08</v>
      </c>
      <c r="AZ37" s="201">
        <v>5.17</v>
      </c>
      <c r="BA37" s="201">
        <v>3.3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2.06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45.17</v>
      </c>
      <c r="AF38" s="201">
        <v>0</v>
      </c>
      <c r="AG38" s="201">
        <v>0</v>
      </c>
      <c r="AH38" s="201">
        <v>0</v>
      </c>
      <c r="AI38" s="201">
        <v>19.63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4.08</v>
      </c>
      <c r="AZ38" s="201">
        <v>5.17</v>
      </c>
      <c r="BA38" s="201">
        <v>3.3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2.06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45.17</v>
      </c>
      <c r="AF39" s="201">
        <v>0</v>
      </c>
      <c r="AG39" s="201">
        <v>0</v>
      </c>
      <c r="AH39" s="201">
        <v>0</v>
      </c>
      <c r="AI39" s="201">
        <v>19.63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4.08</v>
      </c>
      <c r="AZ39" s="201">
        <v>5.17</v>
      </c>
      <c r="BA39" s="201">
        <v>3.3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2.06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45.17</v>
      </c>
      <c r="AF40" s="201">
        <v>0</v>
      </c>
      <c r="AG40" s="201">
        <v>0</v>
      </c>
      <c r="AH40" s="201">
        <v>0</v>
      </c>
      <c r="AI40" s="201">
        <v>19.63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4.08</v>
      </c>
      <c r="AZ40" s="201">
        <v>5.17</v>
      </c>
      <c r="BA40" s="201">
        <v>3.3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2.06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45.17</v>
      </c>
      <c r="AF41" s="201">
        <v>0</v>
      </c>
      <c r="AG41" s="201">
        <v>0</v>
      </c>
      <c r="AH41" s="201">
        <v>0</v>
      </c>
      <c r="AI41" s="201">
        <v>19.63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4.08</v>
      </c>
      <c r="AZ41" s="201">
        <v>5.17</v>
      </c>
      <c r="BA41" s="201">
        <v>3.3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2.06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45.17</v>
      </c>
      <c r="AF42" s="201">
        <v>0</v>
      </c>
      <c r="AG42" s="201">
        <v>0</v>
      </c>
      <c r="AH42" s="201">
        <v>0</v>
      </c>
      <c r="AI42" s="201">
        <v>19.63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4.08</v>
      </c>
      <c r="AZ42" s="201">
        <v>5.17</v>
      </c>
      <c r="BA42" s="201">
        <v>3.3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2.06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0.84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45.17</v>
      </c>
      <c r="AF43" s="201">
        <v>0</v>
      </c>
      <c r="AG43" s="201">
        <v>0</v>
      </c>
      <c r="AH43" s="201">
        <v>0</v>
      </c>
      <c r="AI43" s="201">
        <v>19.63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4.08</v>
      </c>
      <c r="AZ43" s="201">
        <v>5.17</v>
      </c>
      <c r="BA43" s="201">
        <v>3.3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2.06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0.84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45.17</v>
      </c>
      <c r="AF44" s="201">
        <v>0</v>
      </c>
      <c r="AG44" s="201">
        <v>0</v>
      </c>
      <c r="AH44" s="201">
        <v>0</v>
      </c>
      <c r="AI44" s="201">
        <v>19.63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4.08</v>
      </c>
      <c r="AZ44" s="201">
        <v>5.17</v>
      </c>
      <c r="BA44" s="201">
        <v>3.3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2.06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0.47</v>
      </c>
      <c r="S45" s="201">
        <v>0</v>
      </c>
      <c r="T45" s="201">
        <v>0.84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45.17</v>
      </c>
      <c r="AF45" s="201">
        <v>0</v>
      </c>
      <c r="AG45" s="201">
        <v>0</v>
      </c>
      <c r="AH45" s="201">
        <v>0</v>
      </c>
      <c r="AI45" s="201">
        <v>19.63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4.08</v>
      </c>
      <c r="AZ45" s="201">
        <v>5.17</v>
      </c>
      <c r="BA45" s="201">
        <v>3.3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2.06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0.47</v>
      </c>
      <c r="S46" s="201">
        <v>0</v>
      </c>
      <c r="T46" s="201">
        <v>0.84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45.17</v>
      </c>
      <c r="AF46" s="201">
        <v>0</v>
      </c>
      <c r="AG46" s="201">
        <v>0</v>
      </c>
      <c r="AH46" s="201">
        <v>0</v>
      </c>
      <c r="AI46" s="201">
        <v>19.63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4.08</v>
      </c>
      <c r="AZ46" s="201">
        <v>5.17</v>
      </c>
      <c r="BA46" s="201">
        <v>3.3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2.06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0.47</v>
      </c>
      <c r="S47" s="201">
        <v>0</v>
      </c>
      <c r="T47" s="201">
        <v>0.84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43.63</v>
      </c>
      <c r="AF47" s="201">
        <v>0</v>
      </c>
      <c r="AG47" s="201">
        <v>0</v>
      </c>
      <c r="AH47" s="201">
        <v>0</v>
      </c>
      <c r="AI47" s="201">
        <v>19.63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4.08</v>
      </c>
      <c r="AZ47" s="201">
        <v>5.17</v>
      </c>
      <c r="BA47" s="201">
        <v>3.3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2.06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0.47</v>
      </c>
      <c r="S48" s="201">
        <v>0</v>
      </c>
      <c r="T48" s="201">
        <v>0.84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43.63</v>
      </c>
      <c r="AF48" s="201">
        <v>0</v>
      </c>
      <c r="AG48" s="201">
        <v>0</v>
      </c>
      <c r="AH48" s="201">
        <v>0</v>
      </c>
      <c r="AI48" s="201">
        <v>19.63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4.08</v>
      </c>
      <c r="AZ48" s="201">
        <v>5.17</v>
      </c>
      <c r="BA48" s="201">
        <v>3.3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2.06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0.47</v>
      </c>
      <c r="S49" s="201">
        <v>0</v>
      </c>
      <c r="T49" s="201">
        <v>0.84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43.63</v>
      </c>
      <c r="AF49" s="201">
        <v>0</v>
      </c>
      <c r="AG49" s="201">
        <v>0</v>
      </c>
      <c r="AH49" s="201">
        <v>0</v>
      </c>
      <c r="AI49" s="201">
        <v>19.63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4.08</v>
      </c>
      <c r="AZ49" s="201">
        <v>5.17</v>
      </c>
      <c r="BA49" s="201">
        <v>3.3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2.06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0.47</v>
      </c>
      <c r="S50" s="201">
        <v>0</v>
      </c>
      <c r="T50" s="201">
        <v>0.84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43.63</v>
      </c>
      <c r="AF50" s="201">
        <v>0</v>
      </c>
      <c r="AG50" s="201">
        <v>0</v>
      </c>
      <c r="AH50" s="201">
        <v>0</v>
      </c>
      <c r="AI50" s="201">
        <v>19.63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4.08</v>
      </c>
      <c r="AZ50" s="201">
        <v>5.17</v>
      </c>
      <c r="BA50" s="201">
        <v>3.3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2.06</v>
      </c>
      <c r="M51" s="201">
        <v>1.72</v>
      </c>
      <c r="N51" s="201">
        <v>0</v>
      </c>
      <c r="O51" s="201">
        <v>0</v>
      </c>
      <c r="P51" s="201">
        <v>0</v>
      </c>
      <c r="Q51" s="201">
        <v>0</v>
      </c>
      <c r="R51" s="201">
        <v>0.47</v>
      </c>
      <c r="S51" s="201">
        <v>0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43.63</v>
      </c>
      <c r="AF51" s="201">
        <v>0</v>
      </c>
      <c r="AG51" s="201">
        <v>0</v>
      </c>
      <c r="AH51" s="201">
        <v>0</v>
      </c>
      <c r="AI51" s="201">
        <v>19.63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4.08</v>
      </c>
      <c r="AZ51" s="201">
        <v>5.17</v>
      </c>
      <c r="BA51" s="201">
        <v>3.3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2.06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0.47</v>
      </c>
      <c r="S52" s="201">
        <v>0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43.63</v>
      </c>
      <c r="AF52" s="201">
        <v>0</v>
      </c>
      <c r="AG52" s="201">
        <v>0</v>
      </c>
      <c r="AH52" s="201">
        <v>0</v>
      </c>
      <c r="AI52" s="201">
        <v>19.63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4.08</v>
      </c>
      <c r="AZ52" s="201">
        <v>5.17</v>
      </c>
      <c r="BA52" s="201">
        <v>3.3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2.06</v>
      </c>
      <c r="M53" s="201">
        <v>0</v>
      </c>
      <c r="N53" s="201">
        <v>0</v>
      </c>
      <c r="O53" s="201">
        <v>1.97</v>
      </c>
      <c r="P53" s="201">
        <v>0</v>
      </c>
      <c r="Q53" s="201">
        <v>0.23</v>
      </c>
      <c r="R53" s="201">
        <v>0.08</v>
      </c>
      <c r="S53" s="201">
        <v>0</v>
      </c>
      <c r="T53" s="201">
        <v>0.84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43.63</v>
      </c>
      <c r="AF53" s="201">
        <v>0</v>
      </c>
      <c r="AG53" s="201">
        <v>0</v>
      </c>
      <c r="AH53" s="201">
        <v>0</v>
      </c>
      <c r="AI53" s="201">
        <v>19.63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0.41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4.08</v>
      </c>
      <c r="AZ53" s="201">
        <v>5.17</v>
      </c>
      <c r="BA53" s="201">
        <v>3.3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2.06</v>
      </c>
      <c r="M54" s="201">
        <v>0</v>
      </c>
      <c r="N54" s="201">
        <v>0</v>
      </c>
      <c r="O54" s="201">
        <v>0</v>
      </c>
      <c r="P54" s="201">
        <v>0</v>
      </c>
      <c r="Q54" s="201">
        <v>0.23</v>
      </c>
      <c r="R54" s="201">
        <v>0.08</v>
      </c>
      <c r="S54" s="201">
        <v>0</v>
      </c>
      <c r="T54" s="201">
        <v>0.84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43.63</v>
      </c>
      <c r="AF54" s="201">
        <v>0</v>
      </c>
      <c r="AG54" s="201">
        <v>0</v>
      </c>
      <c r="AH54" s="201">
        <v>0</v>
      </c>
      <c r="AI54" s="201">
        <v>19.63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0.41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4.08</v>
      </c>
      <c r="AZ54" s="201">
        <v>5.17</v>
      </c>
      <c r="BA54" s="201">
        <v>3.3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2.06</v>
      </c>
      <c r="M55" s="201">
        <v>0</v>
      </c>
      <c r="N55" s="201">
        <v>0</v>
      </c>
      <c r="O55" s="201">
        <v>0</v>
      </c>
      <c r="P55" s="201">
        <v>0</v>
      </c>
      <c r="Q55" s="201">
        <v>0.23</v>
      </c>
      <c r="R55" s="201">
        <v>0.08</v>
      </c>
      <c r="S55" s="201">
        <v>0</v>
      </c>
      <c r="T55" s="201">
        <v>0.84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43.63</v>
      </c>
      <c r="AF55" s="201">
        <v>0</v>
      </c>
      <c r="AG55" s="201">
        <v>0</v>
      </c>
      <c r="AH55" s="201">
        <v>0</v>
      </c>
      <c r="AI55" s="201">
        <v>19.63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4.08</v>
      </c>
      <c r="AZ55" s="201">
        <v>5.17</v>
      </c>
      <c r="BA55" s="201">
        <v>3.3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2.06</v>
      </c>
      <c r="M56" s="201">
        <v>0</v>
      </c>
      <c r="N56" s="201">
        <v>0</v>
      </c>
      <c r="O56" s="201">
        <v>0</v>
      </c>
      <c r="P56" s="201">
        <v>0</v>
      </c>
      <c r="Q56" s="201">
        <v>0.23</v>
      </c>
      <c r="R56" s="201">
        <v>0.08</v>
      </c>
      <c r="S56" s="201">
        <v>0</v>
      </c>
      <c r="T56" s="201">
        <v>0.84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43.63</v>
      </c>
      <c r="AF56" s="201">
        <v>0</v>
      </c>
      <c r="AG56" s="201">
        <v>0</v>
      </c>
      <c r="AH56" s="201">
        <v>0</v>
      </c>
      <c r="AI56" s="201">
        <v>19.63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4.08</v>
      </c>
      <c r="AZ56" s="201">
        <v>5.17</v>
      </c>
      <c r="BA56" s="201">
        <v>3.3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2.06</v>
      </c>
      <c r="M57" s="201">
        <v>0</v>
      </c>
      <c r="N57" s="201">
        <v>0</v>
      </c>
      <c r="O57" s="201">
        <v>0</v>
      </c>
      <c r="P57" s="201">
        <v>0</v>
      </c>
      <c r="Q57" s="201">
        <v>0.23</v>
      </c>
      <c r="R57" s="201">
        <v>0.08</v>
      </c>
      <c r="S57" s="201">
        <v>0</v>
      </c>
      <c r="T57" s="201">
        <v>0.84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43.63</v>
      </c>
      <c r="AF57" s="201">
        <v>0</v>
      </c>
      <c r="AG57" s="201">
        <v>0</v>
      </c>
      <c r="AH57" s="201">
        <v>0</v>
      </c>
      <c r="AI57" s="201">
        <v>19.63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4.08</v>
      </c>
      <c r="AZ57" s="201">
        <v>5.17</v>
      </c>
      <c r="BA57" s="201">
        <v>3.3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2.06</v>
      </c>
      <c r="M58" s="201">
        <v>0</v>
      </c>
      <c r="N58" s="201">
        <v>0</v>
      </c>
      <c r="O58" s="201">
        <v>0</v>
      </c>
      <c r="P58" s="201">
        <v>0</v>
      </c>
      <c r="Q58" s="201">
        <v>0.23</v>
      </c>
      <c r="R58" s="201">
        <v>0.08</v>
      </c>
      <c r="S58" s="201">
        <v>0</v>
      </c>
      <c r="T58" s="201">
        <v>0.84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43.63</v>
      </c>
      <c r="AF58" s="201">
        <v>0</v>
      </c>
      <c r="AG58" s="201">
        <v>0</v>
      </c>
      <c r="AH58" s="201">
        <v>0</v>
      </c>
      <c r="AI58" s="201">
        <v>19.63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4.08</v>
      </c>
      <c r="AZ58" s="201">
        <v>5.17</v>
      </c>
      <c r="BA58" s="201">
        <v>3.3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2.06</v>
      </c>
      <c r="M59" s="201">
        <v>0</v>
      </c>
      <c r="N59" s="201">
        <v>0</v>
      </c>
      <c r="O59" s="201">
        <v>0</v>
      </c>
      <c r="P59" s="201">
        <v>0</v>
      </c>
      <c r="Q59" s="201">
        <v>0.23</v>
      </c>
      <c r="R59" s="201">
        <v>0.08</v>
      </c>
      <c r="S59" s="201">
        <v>0</v>
      </c>
      <c r="T59" s="201">
        <v>0.84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43.63</v>
      </c>
      <c r="AF59" s="201">
        <v>0</v>
      </c>
      <c r="AG59" s="201">
        <v>0</v>
      </c>
      <c r="AH59" s="201">
        <v>0</v>
      </c>
      <c r="AI59" s="201">
        <v>19.63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4.08</v>
      </c>
      <c r="AZ59" s="201">
        <v>5.17</v>
      </c>
      <c r="BA59" s="201">
        <v>3.3</v>
      </c>
      <c r="BB59" s="201">
        <v>2.54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2.06</v>
      </c>
      <c r="M60" s="201">
        <v>0</v>
      </c>
      <c r="N60" s="201">
        <v>0</v>
      </c>
      <c r="O60" s="201">
        <v>0</v>
      </c>
      <c r="P60" s="201">
        <v>0</v>
      </c>
      <c r="Q60" s="201">
        <v>0.23</v>
      </c>
      <c r="R60" s="201">
        <v>0.08</v>
      </c>
      <c r="S60" s="201">
        <v>0</v>
      </c>
      <c r="T60" s="201">
        <v>0.84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43.63</v>
      </c>
      <c r="AF60" s="201">
        <v>0</v>
      </c>
      <c r="AG60" s="201">
        <v>0</v>
      </c>
      <c r="AH60" s="201">
        <v>0</v>
      </c>
      <c r="AI60" s="201">
        <v>19.63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4.08</v>
      </c>
      <c r="AZ60" s="201">
        <v>5.17</v>
      </c>
      <c r="BA60" s="201">
        <v>3.3</v>
      </c>
      <c r="BB60" s="201">
        <v>2.54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2.06</v>
      </c>
      <c r="M61" s="201">
        <v>2.56</v>
      </c>
      <c r="N61" s="201">
        <v>2.85</v>
      </c>
      <c r="O61" s="201">
        <v>3.16</v>
      </c>
      <c r="P61" s="201">
        <v>5.12</v>
      </c>
      <c r="Q61" s="201">
        <v>0</v>
      </c>
      <c r="R61" s="201">
        <v>0</v>
      </c>
      <c r="S61" s="201">
        <v>0</v>
      </c>
      <c r="T61" s="201">
        <v>0.84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43.63</v>
      </c>
      <c r="AF61" s="201">
        <v>0</v>
      </c>
      <c r="AG61" s="201">
        <v>0</v>
      </c>
      <c r="AH61" s="201">
        <v>0</v>
      </c>
      <c r="AI61" s="201">
        <v>19.63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5.17</v>
      </c>
      <c r="BA61" s="201">
        <v>3.31</v>
      </c>
      <c r="BB61" s="201">
        <v>2.54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2.06</v>
      </c>
      <c r="M62" s="201">
        <v>2.56</v>
      </c>
      <c r="N62" s="201">
        <v>2.85</v>
      </c>
      <c r="O62" s="201">
        <v>3.16</v>
      </c>
      <c r="P62" s="201">
        <v>5.12</v>
      </c>
      <c r="Q62" s="201">
        <v>0</v>
      </c>
      <c r="R62" s="201">
        <v>0</v>
      </c>
      <c r="S62" s="201">
        <v>0</v>
      </c>
      <c r="T62" s="201">
        <v>0.84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43.63</v>
      </c>
      <c r="AF62" s="201">
        <v>0</v>
      </c>
      <c r="AG62" s="201">
        <v>0</v>
      </c>
      <c r="AH62" s="201">
        <v>0</v>
      </c>
      <c r="AI62" s="201">
        <v>19.63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5.17</v>
      </c>
      <c r="BA62" s="201">
        <v>3.31</v>
      </c>
      <c r="BB62" s="201">
        <v>2.54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2.06</v>
      </c>
      <c r="M63" s="201">
        <v>2.56</v>
      </c>
      <c r="N63" s="201">
        <v>2.85</v>
      </c>
      <c r="O63" s="201">
        <v>3.16</v>
      </c>
      <c r="P63" s="201">
        <v>5.12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43.63</v>
      </c>
      <c r="AF63" s="201">
        <v>0</v>
      </c>
      <c r="AG63" s="201">
        <v>0</v>
      </c>
      <c r="AH63" s="201">
        <v>0</v>
      </c>
      <c r="AI63" s="201">
        <v>19.63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5.17</v>
      </c>
      <c r="BA63" s="201">
        <v>3.31</v>
      </c>
      <c r="BB63" s="201">
        <v>2.54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2.06</v>
      </c>
      <c r="M64" s="201">
        <v>2.56</v>
      </c>
      <c r="N64" s="201">
        <v>2.85</v>
      </c>
      <c r="O64" s="201">
        <v>3.16</v>
      </c>
      <c r="P64" s="201">
        <v>5.12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43.63</v>
      </c>
      <c r="AF64" s="201">
        <v>0</v>
      </c>
      <c r="AG64" s="201">
        <v>0</v>
      </c>
      <c r="AH64" s="201">
        <v>0</v>
      </c>
      <c r="AI64" s="201">
        <v>19.63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5.17</v>
      </c>
      <c r="BA64" s="201">
        <v>3.31</v>
      </c>
      <c r="BB64" s="201">
        <v>2.54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2.06</v>
      </c>
      <c r="M65" s="201">
        <v>2.56</v>
      </c>
      <c r="N65" s="201">
        <v>2.85</v>
      </c>
      <c r="O65" s="201">
        <v>3.16</v>
      </c>
      <c r="P65" s="201">
        <v>5.12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43.63</v>
      </c>
      <c r="AF65" s="201">
        <v>0</v>
      </c>
      <c r="AG65" s="201">
        <v>0</v>
      </c>
      <c r="AH65" s="201">
        <v>0</v>
      </c>
      <c r="AI65" s="201">
        <v>19.63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5.17</v>
      </c>
      <c r="BA65" s="201">
        <v>3.31</v>
      </c>
      <c r="BB65" s="201">
        <v>2.54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2.06</v>
      </c>
      <c r="M66" s="201">
        <v>2.56</v>
      </c>
      <c r="N66" s="201">
        <v>2.85</v>
      </c>
      <c r="O66" s="201">
        <v>3.16</v>
      </c>
      <c r="P66" s="201">
        <v>5.12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43.63</v>
      </c>
      <c r="AF66" s="201">
        <v>0</v>
      </c>
      <c r="AG66" s="201">
        <v>0</v>
      </c>
      <c r="AH66" s="201">
        <v>0</v>
      </c>
      <c r="AI66" s="201">
        <v>19.63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5.17</v>
      </c>
      <c r="BA66" s="201">
        <v>3.31</v>
      </c>
      <c r="BB66" s="201">
        <v>2.54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2.06</v>
      </c>
      <c r="M67" s="201">
        <v>2.56</v>
      </c>
      <c r="N67" s="201">
        <v>2.85</v>
      </c>
      <c r="O67" s="201">
        <v>3.16</v>
      </c>
      <c r="P67" s="201">
        <v>5.12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45.17</v>
      </c>
      <c r="AF67" s="201">
        <v>0</v>
      </c>
      <c r="AG67" s="201">
        <v>0</v>
      </c>
      <c r="AH67" s="201">
        <v>0</v>
      </c>
      <c r="AI67" s="201">
        <v>19.63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5.17</v>
      </c>
      <c r="BA67" s="201">
        <v>3.31</v>
      </c>
      <c r="BB67" s="201">
        <v>2.54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2.06</v>
      </c>
      <c r="M68" s="201">
        <v>2.56</v>
      </c>
      <c r="N68" s="201">
        <v>2.85</v>
      </c>
      <c r="O68" s="201">
        <v>3.16</v>
      </c>
      <c r="P68" s="201">
        <v>5.12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45.17</v>
      </c>
      <c r="AF68" s="201">
        <v>0</v>
      </c>
      <c r="AG68" s="201">
        <v>0</v>
      </c>
      <c r="AH68" s="201">
        <v>0</v>
      </c>
      <c r="AI68" s="201">
        <v>19.63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5.17</v>
      </c>
      <c r="BA68" s="201">
        <v>3.31</v>
      </c>
      <c r="BB68" s="201">
        <v>2.54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2.06</v>
      </c>
      <c r="M69" s="201">
        <v>2.56</v>
      </c>
      <c r="N69" s="201">
        <v>2.85</v>
      </c>
      <c r="O69" s="201">
        <v>3.16</v>
      </c>
      <c r="P69" s="201">
        <v>5.12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45.77</v>
      </c>
      <c r="AF69" s="201">
        <v>0</v>
      </c>
      <c r="AG69" s="201">
        <v>0</v>
      </c>
      <c r="AH69" s="201">
        <v>0</v>
      </c>
      <c r="AI69" s="201">
        <v>19.63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5.17</v>
      </c>
      <c r="BA69" s="201">
        <v>3.31</v>
      </c>
      <c r="BB69" s="201">
        <v>2.54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2.06</v>
      </c>
      <c r="M70" s="201">
        <v>2.56</v>
      </c>
      <c r="N70" s="201">
        <v>2.85</v>
      </c>
      <c r="O70" s="201">
        <v>3.16</v>
      </c>
      <c r="P70" s="201">
        <v>5.12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45.77</v>
      </c>
      <c r="AF70" s="201">
        <v>0</v>
      </c>
      <c r="AG70" s="201">
        <v>0</v>
      </c>
      <c r="AH70" s="201">
        <v>0</v>
      </c>
      <c r="AI70" s="201">
        <v>19.63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5.17</v>
      </c>
      <c r="BA70" s="201">
        <v>3.31</v>
      </c>
      <c r="BB70" s="201">
        <v>2.54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2.06</v>
      </c>
      <c r="M71" s="201">
        <v>2.56</v>
      </c>
      <c r="N71" s="201">
        <v>2.85</v>
      </c>
      <c r="O71" s="201">
        <v>3.16</v>
      </c>
      <c r="P71" s="201">
        <v>5.12</v>
      </c>
      <c r="Q71" s="201">
        <v>0</v>
      </c>
      <c r="R71" s="201">
        <v>0</v>
      </c>
      <c r="S71" s="201">
        <v>0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45.77</v>
      </c>
      <c r="AF71" s="201">
        <v>0</v>
      </c>
      <c r="AG71" s="201">
        <v>0</v>
      </c>
      <c r="AH71" s="201">
        <v>0</v>
      </c>
      <c r="AI71" s="201">
        <v>19.63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5.17</v>
      </c>
      <c r="BA71" s="201">
        <v>3.31</v>
      </c>
      <c r="BB71" s="201">
        <v>2.54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2.06</v>
      </c>
      <c r="M72" s="201">
        <v>2.56</v>
      </c>
      <c r="N72" s="201">
        <v>2.85</v>
      </c>
      <c r="O72" s="201">
        <v>3.16</v>
      </c>
      <c r="P72" s="201">
        <v>5.12</v>
      </c>
      <c r="Q72" s="201">
        <v>0</v>
      </c>
      <c r="R72" s="201">
        <v>0</v>
      </c>
      <c r="S72" s="201">
        <v>0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45.77</v>
      </c>
      <c r="AF72" s="201">
        <v>0</v>
      </c>
      <c r="AG72" s="201">
        <v>0</v>
      </c>
      <c r="AH72" s="201">
        <v>0</v>
      </c>
      <c r="AI72" s="201">
        <v>19.63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5.17</v>
      </c>
      <c r="BA72" s="201">
        <v>3.31</v>
      </c>
      <c r="BB72" s="201">
        <v>2.54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2.06</v>
      </c>
      <c r="M73" s="201">
        <v>2.56</v>
      </c>
      <c r="N73" s="201">
        <v>2.85</v>
      </c>
      <c r="O73" s="201">
        <v>3.16</v>
      </c>
      <c r="P73" s="201">
        <v>5.12</v>
      </c>
      <c r="Q73" s="201">
        <v>0</v>
      </c>
      <c r="R73" s="201">
        <v>0</v>
      </c>
      <c r="S73" s="201">
        <v>0</v>
      </c>
      <c r="T73" s="201">
        <v>0.19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45.77</v>
      </c>
      <c r="AF73" s="201">
        <v>0</v>
      </c>
      <c r="AG73" s="201">
        <v>0</v>
      </c>
      <c r="AH73" s="201">
        <v>0</v>
      </c>
      <c r="AI73" s="201">
        <v>19.63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5.17</v>
      </c>
      <c r="BA73" s="201">
        <v>3.31</v>
      </c>
      <c r="BB73" s="201">
        <v>2.54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2.06</v>
      </c>
      <c r="M74" s="201">
        <v>2.56</v>
      </c>
      <c r="N74" s="201">
        <v>2.85</v>
      </c>
      <c r="O74" s="201">
        <v>3.16</v>
      </c>
      <c r="P74" s="201">
        <v>5.12</v>
      </c>
      <c r="Q74" s="201">
        <v>0</v>
      </c>
      <c r="R74" s="201">
        <v>0</v>
      </c>
      <c r="S74" s="201">
        <v>0</v>
      </c>
      <c r="T74" s="201">
        <v>0.19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45.77</v>
      </c>
      <c r="AF74" s="201">
        <v>0</v>
      </c>
      <c r="AG74" s="201">
        <v>0</v>
      </c>
      <c r="AH74" s="201">
        <v>0</v>
      </c>
      <c r="AI74" s="201">
        <v>19.63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5.17</v>
      </c>
      <c r="BA74" s="201">
        <v>3.31</v>
      </c>
      <c r="BB74" s="201">
        <v>2.54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2.06</v>
      </c>
      <c r="M75" s="201">
        <v>2.56</v>
      </c>
      <c r="N75" s="201">
        <v>2.85</v>
      </c>
      <c r="O75" s="201">
        <v>3.16</v>
      </c>
      <c r="P75" s="201">
        <v>5.12</v>
      </c>
      <c r="Q75" s="201">
        <v>0.23</v>
      </c>
      <c r="R75" s="201">
        <v>0.08</v>
      </c>
      <c r="S75" s="201">
        <v>0</v>
      </c>
      <c r="T75" s="201">
        <v>0.84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45.77</v>
      </c>
      <c r="AF75" s="201">
        <v>0</v>
      </c>
      <c r="AG75" s="201">
        <v>0</v>
      </c>
      <c r="AH75" s="201">
        <v>0</v>
      </c>
      <c r="AI75" s="201">
        <v>19.63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5.17</v>
      </c>
      <c r="BA75" s="201">
        <v>3.31</v>
      </c>
      <c r="BB75" s="201">
        <v>2.54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2.06</v>
      </c>
      <c r="M76" s="201">
        <v>2.56</v>
      </c>
      <c r="N76" s="201">
        <v>2.85</v>
      </c>
      <c r="O76" s="201">
        <v>3.16</v>
      </c>
      <c r="P76" s="201">
        <v>5.12</v>
      </c>
      <c r="Q76" s="201">
        <v>0.23</v>
      </c>
      <c r="R76" s="201">
        <v>0.08</v>
      </c>
      <c r="S76" s="201">
        <v>0</v>
      </c>
      <c r="T76" s="201">
        <v>0.84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45.77</v>
      </c>
      <c r="AF76" s="201">
        <v>0</v>
      </c>
      <c r="AG76" s="201">
        <v>0</v>
      </c>
      <c r="AH76" s="201">
        <v>0</v>
      </c>
      <c r="AI76" s="201">
        <v>19.63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5.17</v>
      </c>
      <c r="BA76" s="201">
        <v>3.31</v>
      </c>
      <c r="BB76" s="201">
        <v>2.54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2.56</v>
      </c>
      <c r="N77" s="201">
        <v>2.85</v>
      </c>
      <c r="O77" s="201">
        <v>3.16</v>
      </c>
      <c r="P77" s="201">
        <v>5.12</v>
      </c>
      <c r="Q77" s="201">
        <v>0.23</v>
      </c>
      <c r="R77" s="201">
        <v>0.08</v>
      </c>
      <c r="S77" s="201">
        <v>0</v>
      </c>
      <c r="T77" s="201">
        <v>0.84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45.77</v>
      </c>
      <c r="AF77" s="201">
        <v>0</v>
      </c>
      <c r="AG77" s="201">
        <v>0</v>
      </c>
      <c r="AH77" s="201">
        <v>0</v>
      </c>
      <c r="AI77" s="201">
        <v>19.63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5.17</v>
      </c>
      <c r="BA77" s="201">
        <v>3.31</v>
      </c>
      <c r="BB77" s="201">
        <v>2.54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2.56</v>
      </c>
      <c r="N78" s="201">
        <v>2.85</v>
      </c>
      <c r="O78" s="201">
        <v>3.16</v>
      </c>
      <c r="P78" s="201">
        <v>5.12</v>
      </c>
      <c r="Q78" s="201">
        <v>0.23</v>
      </c>
      <c r="R78" s="201">
        <v>0.08</v>
      </c>
      <c r="S78" s="201">
        <v>0</v>
      </c>
      <c r="T78" s="201">
        <v>0.84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45.77</v>
      </c>
      <c r="AF78" s="201">
        <v>0</v>
      </c>
      <c r="AG78" s="201">
        <v>0</v>
      </c>
      <c r="AH78" s="201">
        <v>0</v>
      </c>
      <c r="AI78" s="201">
        <v>19.63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4.26</v>
      </c>
      <c r="AZ78" s="201">
        <v>5.17</v>
      </c>
      <c r="BA78" s="201">
        <v>3.38</v>
      </c>
      <c r="BB78" s="201">
        <v>2.54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7.56</v>
      </c>
      <c r="M79" s="201">
        <v>2.56</v>
      </c>
      <c r="N79" s="201">
        <v>2.85</v>
      </c>
      <c r="O79" s="201">
        <v>3.16</v>
      </c>
      <c r="P79" s="201">
        <v>5.12</v>
      </c>
      <c r="Q79" s="201">
        <v>0.41</v>
      </c>
      <c r="R79" s="201">
        <v>1.25</v>
      </c>
      <c r="S79" s="201">
        <v>0.61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45.77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4.26</v>
      </c>
      <c r="AZ79" s="201">
        <v>5.17</v>
      </c>
      <c r="BA79" s="201">
        <v>3.38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8.73</v>
      </c>
      <c r="M80" s="201">
        <v>2.56</v>
      </c>
      <c r="N80" s="201">
        <v>2.85</v>
      </c>
      <c r="O80" s="201">
        <v>3.16</v>
      </c>
      <c r="P80" s="201">
        <v>5.12</v>
      </c>
      <c r="Q80" s="201">
        <v>0.41</v>
      </c>
      <c r="R80" s="201">
        <v>1.25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45.77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4.26</v>
      </c>
      <c r="AZ80" s="201">
        <v>5.17</v>
      </c>
      <c r="BA80" s="201">
        <v>3.38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2.71</v>
      </c>
      <c r="L81" s="201">
        <v>8.73</v>
      </c>
      <c r="M81" s="201">
        <v>2.56</v>
      </c>
      <c r="N81" s="201">
        <v>2.85</v>
      </c>
      <c r="O81" s="201">
        <v>3.16</v>
      </c>
      <c r="P81" s="201">
        <v>5.12</v>
      </c>
      <c r="Q81" s="201">
        <v>0.38</v>
      </c>
      <c r="R81" s="201">
        <v>1.01</v>
      </c>
      <c r="S81" s="201">
        <v>0.59</v>
      </c>
      <c r="T81" s="201">
        <v>1.31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45.77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4.26</v>
      </c>
      <c r="AZ81" s="201">
        <v>5.17</v>
      </c>
      <c r="BA81" s="201">
        <v>3.38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</v>
      </c>
      <c r="M82" s="201">
        <v>2.56</v>
      </c>
      <c r="N82" s="201">
        <v>2.85</v>
      </c>
      <c r="O82" s="201">
        <v>3.16</v>
      </c>
      <c r="P82" s="201">
        <v>5.12</v>
      </c>
      <c r="Q82" s="201">
        <v>0.4</v>
      </c>
      <c r="R82" s="201">
        <v>1.08</v>
      </c>
      <c r="S82" s="201">
        <v>0.63</v>
      </c>
      <c r="T82" s="201">
        <v>1.47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45.77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4.26</v>
      </c>
      <c r="AZ82" s="201">
        <v>5.17</v>
      </c>
      <c r="BA82" s="201">
        <v>3.38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</v>
      </c>
      <c r="M83" s="201">
        <v>2.56</v>
      </c>
      <c r="N83" s="201">
        <v>2.85</v>
      </c>
      <c r="O83" s="201">
        <v>3.16</v>
      </c>
      <c r="P83" s="201">
        <v>5.12</v>
      </c>
      <c r="Q83" s="201">
        <v>0.41</v>
      </c>
      <c r="R83" s="201">
        <v>1.24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45.77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4.26</v>
      </c>
      <c r="AZ83" s="201">
        <v>5.17</v>
      </c>
      <c r="BA83" s="201">
        <v>3.38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</v>
      </c>
      <c r="M84" s="201">
        <v>2.56</v>
      </c>
      <c r="N84" s="201">
        <v>2.85</v>
      </c>
      <c r="O84" s="201">
        <v>3.16</v>
      </c>
      <c r="P84" s="201">
        <v>5.12</v>
      </c>
      <c r="Q84" s="201">
        <v>0.41</v>
      </c>
      <c r="R84" s="201">
        <v>1.25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45.77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4.26</v>
      </c>
      <c r="AZ84" s="201">
        <v>5.17</v>
      </c>
      <c r="BA84" s="201">
        <v>3.38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</v>
      </c>
      <c r="M85" s="201">
        <v>2.56</v>
      </c>
      <c r="N85" s="201">
        <v>2.85</v>
      </c>
      <c r="O85" s="201">
        <v>3.16</v>
      </c>
      <c r="P85" s="201">
        <v>5.12</v>
      </c>
      <c r="Q85" s="201">
        <v>0.41</v>
      </c>
      <c r="R85" s="201">
        <v>1.25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45.77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4.26</v>
      </c>
      <c r="AZ85" s="201">
        <v>5.17</v>
      </c>
      <c r="BA85" s="201">
        <v>3.38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5.12</v>
      </c>
      <c r="Q86" s="201">
        <v>0.41</v>
      </c>
      <c r="R86" s="201">
        <v>1.25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45.77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5.17</v>
      </c>
      <c r="BA86" s="201">
        <v>3.31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2.76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5.12</v>
      </c>
      <c r="Q87" s="201">
        <v>0.41</v>
      </c>
      <c r="R87" s="201">
        <v>1.25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45.77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5.17</v>
      </c>
      <c r="BA87" s="201">
        <v>3.31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5.12</v>
      </c>
      <c r="Q88" s="201">
        <v>0.41</v>
      </c>
      <c r="R88" s="201">
        <v>1.25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45.77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5.17</v>
      </c>
      <c r="BA88" s="201">
        <v>3.31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5.12</v>
      </c>
      <c r="Q89" s="201">
        <v>0.41</v>
      </c>
      <c r="R89" s="201">
        <v>1.25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45.77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5.17</v>
      </c>
      <c r="BA89" s="201">
        <v>3.31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5.12</v>
      </c>
      <c r="Q90" s="201">
        <v>0.41</v>
      </c>
      <c r="R90" s="201">
        <v>1.25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45.77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4.26</v>
      </c>
      <c r="AZ90" s="201">
        <v>5.17</v>
      </c>
      <c r="BA90" s="201">
        <v>3.38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5.12</v>
      </c>
      <c r="Q91" s="201">
        <v>0.41</v>
      </c>
      <c r="R91" s="201">
        <v>1.25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45.77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4.26</v>
      </c>
      <c r="AZ91" s="201">
        <v>5.17</v>
      </c>
      <c r="BA91" s="201">
        <v>3.38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5.12</v>
      </c>
      <c r="Q92" s="201">
        <v>0.41</v>
      </c>
      <c r="R92" s="201">
        <v>1.25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45.77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4.26</v>
      </c>
      <c r="AZ92" s="201">
        <v>5.17</v>
      </c>
      <c r="BA92" s="201">
        <v>3.38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5.12</v>
      </c>
      <c r="Q93" s="201">
        <v>0.41</v>
      </c>
      <c r="R93" s="201">
        <v>1.25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45.77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4.26</v>
      </c>
      <c r="AZ93" s="201">
        <v>5.17</v>
      </c>
      <c r="BA93" s="201">
        <v>3.38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5.12</v>
      </c>
      <c r="Q94" s="201">
        <v>0.41</v>
      </c>
      <c r="R94" s="201">
        <v>1.25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45.77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5.17</v>
      </c>
      <c r="BA94" s="201">
        <v>3.31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5.12</v>
      </c>
      <c r="Q95" s="201">
        <v>0.41</v>
      </c>
      <c r="R95" s="201">
        <v>1.25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45.77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5.17</v>
      </c>
      <c r="BA95" s="201">
        <v>3.31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5.12</v>
      </c>
      <c r="Q96" s="201">
        <v>0.41</v>
      </c>
      <c r="R96" s="201">
        <v>1.25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45.77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5.17</v>
      </c>
      <c r="BA96" s="201">
        <v>3.31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5.12</v>
      </c>
      <c r="Q97" s="201">
        <v>0.41</v>
      </c>
      <c r="R97" s="201">
        <v>1.25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45.77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5.17</v>
      </c>
      <c r="BA97" s="201">
        <v>3.31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5.12</v>
      </c>
      <c r="Q98" s="201">
        <v>0.41</v>
      </c>
      <c r="R98" s="201">
        <v>1.25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45.77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5.17</v>
      </c>
      <c r="BA98" s="201">
        <v>3.31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2.2297500000000015E-2</v>
      </c>
      <c r="L99">
        <f t="shared" si="0"/>
        <v>0.10336499999999997</v>
      </c>
      <c r="M99">
        <f t="shared" si="0"/>
        <v>3.2430000000000021E-2</v>
      </c>
      <c r="N99">
        <f t="shared" si="0"/>
        <v>3.1154999999999974E-2</v>
      </c>
      <c r="O99">
        <f t="shared" si="0"/>
        <v>3.9992499999999973E-2</v>
      </c>
      <c r="P99">
        <f t="shared" si="0"/>
        <v>6.1720000000000032E-2</v>
      </c>
      <c r="Q99">
        <f t="shared" si="0"/>
        <v>3.9600000000000026E-3</v>
      </c>
      <c r="R99">
        <f t="shared" si="0"/>
        <v>1.0649999999999995E-2</v>
      </c>
      <c r="S99">
        <f t="shared" si="0"/>
        <v>5.1250000000000002E-3</v>
      </c>
      <c r="T99">
        <f t="shared" si="0"/>
        <v>2.3917500000000039E-2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1.0840300000000016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0.49640000000000073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6.7645000000000038E-2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9.9370000000000194E-2</v>
      </c>
      <c r="AZ99">
        <f t="shared" si="0"/>
        <v>0.12408000000000011</v>
      </c>
      <c r="BA99">
        <f t="shared" si="0"/>
        <v>7.9505000000000034E-2</v>
      </c>
      <c r="BB99">
        <f t="shared" si="0"/>
        <v>6.4104999999999981E-2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9.11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9.11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9.11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9.11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9.3000000000000007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9.3000000000000007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9.3000000000000007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9.3000000000000007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9.3000000000000007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9.3000000000000007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9.3000000000000007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9.3000000000000007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9.3000000000000007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9.3000000000000007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9.3000000000000007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9.3000000000000007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9.3000000000000007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9.3000000000000007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9.11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9.11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9.11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9.11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9.11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9.11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9.11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9.11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9.11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9.11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9.24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9.24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9.24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9.24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9.24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9.24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9.24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9.24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9.24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9.24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9.24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9.24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9.24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9.24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9.24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9.24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9.24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9.24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9.24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9.24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9.24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9.24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9.24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9.24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9.24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9.24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9.24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9.24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9.24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9.24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0.21973000000000015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300.05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300.05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300.05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300.05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153</v>
      </c>
      <c r="H7" s="201">
        <v>0</v>
      </c>
      <c r="I7" s="201">
        <v>0</v>
      </c>
      <c r="J7" s="201">
        <v>0</v>
      </c>
      <c r="K7" s="201">
        <v>275.44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153</v>
      </c>
      <c r="H8" s="201">
        <v>0</v>
      </c>
      <c r="I8" s="201">
        <v>0</v>
      </c>
      <c r="J8" s="201">
        <v>0</v>
      </c>
      <c r="K8" s="201">
        <v>275.44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153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153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153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153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153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153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153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153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153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153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153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153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150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150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150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150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150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150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150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150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150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150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150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150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150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146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146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146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146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146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146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146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146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146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1">
        <v>146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146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146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146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146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146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146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146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146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146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146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150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150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152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152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152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152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152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152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152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152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152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152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152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201">
        <v>152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201">
        <v>152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201">
        <v>152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201">
        <v>152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201">
        <v>152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1">
        <v>152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1">
        <v>152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201">
        <v>152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1">
        <v>152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1">
        <v>152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201">
        <v>152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1">
        <v>152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1">
        <v>152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1">
        <v>152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1">
        <v>152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1">
        <v>152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1">
        <v>152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152</v>
      </c>
      <c r="H97" s="201">
        <v>0</v>
      </c>
      <c r="I97" s="201">
        <v>0</v>
      </c>
      <c r="J97" s="201">
        <v>0</v>
      </c>
      <c r="K97" s="201">
        <v>300.05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152</v>
      </c>
      <c r="H98" s="201">
        <v>0</v>
      </c>
      <c r="I98" s="201">
        <v>0</v>
      </c>
      <c r="J98" s="201">
        <v>0</v>
      </c>
      <c r="K98" s="201">
        <v>300.05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0.84524999999999995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3.6055000000000001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6.5277950000000002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14.55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18.059999999999999</v>
      </c>
      <c r="L3" s="201">
        <v>0.64</v>
      </c>
      <c r="M3" s="201">
        <v>2.34</v>
      </c>
      <c r="N3" s="201">
        <v>0.94</v>
      </c>
      <c r="O3" s="201">
        <v>2.71</v>
      </c>
      <c r="P3" s="201">
        <v>0.96</v>
      </c>
      <c r="Q3" s="201">
        <v>0.35</v>
      </c>
      <c r="R3" s="201">
        <v>0.69</v>
      </c>
      <c r="S3" s="201">
        <v>0.44</v>
      </c>
      <c r="T3" s="201">
        <v>0.05</v>
      </c>
      <c r="U3" s="201">
        <v>2.1800000000000002</v>
      </c>
      <c r="V3" s="201">
        <v>0.32</v>
      </c>
      <c r="W3" s="201">
        <v>0.69</v>
      </c>
      <c r="X3" s="201">
        <v>2.2999999999999998</v>
      </c>
      <c r="Y3" s="201">
        <v>0</v>
      </c>
      <c r="Z3" s="201">
        <v>4.33</v>
      </c>
      <c r="AA3" s="201">
        <v>1.4</v>
      </c>
      <c r="AB3" s="201">
        <v>0</v>
      </c>
      <c r="AC3" s="201">
        <v>18.62</v>
      </c>
      <c r="AD3" s="201">
        <v>0</v>
      </c>
      <c r="AE3" s="201">
        <v>0</v>
      </c>
      <c r="AF3" s="201">
        <v>0</v>
      </c>
      <c r="AG3" s="201">
        <v>39.49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280.14999999999998</v>
      </c>
      <c r="AP3" s="201">
        <v>0</v>
      </c>
      <c r="AQ3" s="201">
        <v>0</v>
      </c>
      <c r="AR3" s="201">
        <v>0</v>
      </c>
      <c r="AS3" s="201">
        <v>34.619999999999997</v>
      </c>
      <c r="AT3" s="201">
        <v>33.94</v>
      </c>
      <c r="AU3" s="201">
        <v>0.28000000000000003</v>
      </c>
      <c r="AV3" s="201">
        <v>0</v>
      </c>
      <c r="AW3" s="201">
        <v>0.18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14.55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18.059999999999999</v>
      </c>
      <c r="L4" s="201">
        <v>0.64</v>
      </c>
      <c r="M4" s="201">
        <v>2.34</v>
      </c>
      <c r="N4" s="201">
        <v>0.94</v>
      </c>
      <c r="O4" s="201">
        <v>2.71</v>
      </c>
      <c r="P4" s="201">
        <v>0.96</v>
      </c>
      <c r="Q4" s="201">
        <v>0.35</v>
      </c>
      <c r="R4" s="201">
        <v>0.69</v>
      </c>
      <c r="S4" s="201">
        <v>0.44</v>
      </c>
      <c r="T4" s="201">
        <v>0.05</v>
      </c>
      <c r="U4" s="201">
        <v>2.1800000000000002</v>
      </c>
      <c r="V4" s="201">
        <v>0.32</v>
      </c>
      <c r="W4" s="201">
        <v>0.69</v>
      </c>
      <c r="X4" s="201">
        <v>2.2999999999999998</v>
      </c>
      <c r="Y4" s="201">
        <v>0</v>
      </c>
      <c r="Z4" s="201">
        <v>4.33</v>
      </c>
      <c r="AA4" s="201">
        <v>1.4</v>
      </c>
      <c r="AB4" s="201">
        <v>0</v>
      </c>
      <c r="AC4" s="201">
        <v>18.62</v>
      </c>
      <c r="AD4" s="201">
        <v>0</v>
      </c>
      <c r="AE4" s="201">
        <v>0</v>
      </c>
      <c r="AF4" s="201">
        <v>0</v>
      </c>
      <c r="AG4" s="201">
        <v>39.49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280.14999999999998</v>
      </c>
      <c r="AP4" s="201">
        <v>0</v>
      </c>
      <c r="AQ4" s="201">
        <v>0</v>
      </c>
      <c r="AR4" s="201">
        <v>0</v>
      </c>
      <c r="AS4" s="201">
        <v>34.619999999999997</v>
      </c>
      <c r="AT4" s="201">
        <v>33.94</v>
      </c>
      <c r="AU4" s="201">
        <v>0.28000000000000003</v>
      </c>
      <c r="AV4" s="201">
        <v>0</v>
      </c>
      <c r="AW4" s="201">
        <v>0.18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14.55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18.059999999999999</v>
      </c>
      <c r="L5" s="201">
        <v>0.64</v>
      </c>
      <c r="M5" s="201">
        <v>2.34</v>
      </c>
      <c r="N5" s="201">
        <v>0.94</v>
      </c>
      <c r="O5" s="201">
        <v>2.71</v>
      </c>
      <c r="P5" s="201">
        <v>0.96</v>
      </c>
      <c r="Q5" s="201">
        <v>0.35</v>
      </c>
      <c r="R5" s="201">
        <v>0.69</v>
      </c>
      <c r="S5" s="201">
        <v>0.44</v>
      </c>
      <c r="T5" s="201">
        <v>0.05</v>
      </c>
      <c r="U5" s="201">
        <v>2.1800000000000002</v>
      </c>
      <c r="V5" s="201">
        <v>0.32</v>
      </c>
      <c r="W5" s="201">
        <v>0.69</v>
      </c>
      <c r="X5" s="201">
        <v>2.2999999999999998</v>
      </c>
      <c r="Y5" s="201">
        <v>0</v>
      </c>
      <c r="Z5" s="201">
        <v>4.33</v>
      </c>
      <c r="AA5" s="201">
        <v>1.4</v>
      </c>
      <c r="AB5" s="201">
        <v>0</v>
      </c>
      <c r="AC5" s="201">
        <v>18.62</v>
      </c>
      <c r="AD5" s="201">
        <v>0</v>
      </c>
      <c r="AE5" s="201">
        <v>0</v>
      </c>
      <c r="AF5" s="201">
        <v>0</v>
      </c>
      <c r="AG5" s="201">
        <v>39.49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280.14999999999998</v>
      </c>
      <c r="AP5" s="201">
        <v>0</v>
      </c>
      <c r="AQ5" s="201">
        <v>0</v>
      </c>
      <c r="AR5" s="201">
        <v>0</v>
      </c>
      <c r="AS5" s="201">
        <v>34.619999999999997</v>
      </c>
      <c r="AT5" s="201">
        <v>33.94</v>
      </c>
      <c r="AU5" s="201">
        <v>0.28000000000000003</v>
      </c>
      <c r="AV5" s="201">
        <v>0</v>
      </c>
      <c r="AW5" s="201">
        <v>0.18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14.55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18.059999999999999</v>
      </c>
      <c r="L6" s="201">
        <v>0.64</v>
      </c>
      <c r="M6" s="201">
        <v>2.34</v>
      </c>
      <c r="N6" s="201">
        <v>0.94</v>
      </c>
      <c r="O6" s="201">
        <v>2.71</v>
      </c>
      <c r="P6" s="201">
        <v>0.96</v>
      </c>
      <c r="Q6" s="201">
        <v>0.35</v>
      </c>
      <c r="R6" s="201">
        <v>0.69</v>
      </c>
      <c r="S6" s="201">
        <v>0.44</v>
      </c>
      <c r="T6" s="201">
        <v>0.05</v>
      </c>
      <c r="U6" s="201">
        <v>2.1800000000000002</v>
      </c>
      <c r="V6" s="201">
        <v>0.32</v>
      </c>
      <c r="W6" s="201">
        <v>0.69</v>
      </c>
      <c r="X6" s="201">
        <v>2.2999999999999998</v>
      </c>
      <c r="Y6" s="201">
        <v>0</v>
      </c>
      <c r="Z6" s="201">
        <v>4.33</v>
      </c>
      <c r="AA6" s="201">
        <v>1.4</v>
      </c>
      <c r="AB6" s="201">
        <v>0</v>
      </c>
      <c r="AC6" s="201">
        <v>18.62</v>
      </c>
      <c r="AD6" s="201">
        <v>0</v>
      </c>
      <c r="AE6" s="201">
        <v>0</v>
      </c>
      <c r="AF6" s="201">
        <v>0</v>
      </c>
      <c r="AG6" s="201">
        <v>39.49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280.14999999999998</v>
      </c>
      <c r="AP6" s="201">
        <v>0</v>
      </c>
      <c r="AQ6" s="201">
        <v>0</v>
      </c>
      <c r="AR6" s="201">
        <v>0</v>
      </c>
      <c r="AS6" s="201">
        <v>34.619999999999997</v>
      </c>
      <c r="AT6" s="201">
        <v>33.94</v>
      </c>
      <c r="AU6" s="201">
        <v>0.28000000000000003</v>
      </c>
      <c r="AV6" s="201">
        <v>0</v>
      </c>
      <c r="AW6" s="201">
        <v>0.18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14.55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73.52</v>
      </c>
      <c r="L7" s="201">
        <v>11.34</v>
      </c>
      <c r="M7" s="201">
        <v>2.34</v>
      </c>
      <c r="N7" s="201">
        <v>0.94</v>
      </c>
      <c r="O7" s="201">
        <v>2.71</v>
      </c>
      <c r="P7" s="201">
        <v>0.96</v>
      </c>
      <c r="Q7" s="201">
        <v>0.35</v>
      </c>
      <c r="R7" s="201">
        <v>0.69</v>
      </c>
      <c r="S7" s="201">
        <v>0.44</v>
      </c>
      <c r="T7" s="201">
        <v>0.05</v>
      </c>
      <c r="U7" s="201">
        <v>2.1800000000000002</v>
      </c>
      <c r="V7" s="201">
        <v>0.32</v>
      </c>
      <c r="W7" s="201">
        <v>0.69</v>
      </c>
      <c r="X7" s="201">
        <v>2.2999999999999998</v>
      </c>
      <c r="Y7" s="201">
        <v>0</v>
      </c>
      <c r="Z7" s="201">
        <v>4.33</v>
      </c>
      <c r="AA7" s="201">
        <v>1.4</v>
      </c>
      <c r="AB7" s="201">
        <v>0</v>
      </c>
      <c r="AC7" s="201">
        <v>18.62</v>
      </c>
      <c r="AD7" s="201">
        <v>0</v>
      </c>
      <c r="AE7" s="201">
        <v>0</v>
      </c>
      <c r="AF7" s="201">
        <v>0</v>
      </c>
      <c r="AG7" s="201">
        <v>38.64</v>
      </c>
      <c r="AH7" s="201">
        <v>0</v>
      </c>
      <c r="AI7" s="201">
        <v>0</v>
      </c>
      <c r="AJ7" s="201">
        <v>0</v>
      </c>
      <c r="AK7" s="201">
        <v>24.61</v>
      </c>
      <c r="AL7" s="201">
        <v>0</v>
      </c>
      <c r="AM7" s="201">
        <v>0</v>
      </c>
      <c r="AN7" s="201">
        <v>0</v>
      </c>
      <c r="AO7" s="201">
        <v>280.14999999999998</v>
      </c>
      <c r="AP7" s="201">
        <v>0</v>
      </c>
      <c r="AQ7" s="201">
        <v>0</v>
      </c>
      <c r="AR7" s="201">
        <v>0</v>
      </c>
      <c r="AS7" s="201">
        <v>34.619999999999997</v>
      </c>
      <c r="AT7" s="201">
        <v>33.94</v>
      </c>
      <c r="AU7" s="201">
        <v>4.08</v>
      </c>
      <c r="AV7" s="201">
        <v>0</v>
      </c>
      <c r="AW7" s="201">
        <v>0.18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14.55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125.94</v>
      </c>
      <c r="L8" s="201">
        <v>11.34</v>
      </c>
      <c r="M8" s="201">
        <v>2.34</v>
      </c>
      <c r="N8" s="201">
        <v>0.94</v>
      </c>
      <c r="O8" s="201">
        <v>2.71</v>
      </c>
      <c r="P8" s="201">
        <v>0.96</v>
      </c>
      <c r="Q8" s="201">
        <v>0.35</v>
      </c>
      <c r="R8" s="201">
        <v>0.69</v>
      </c>
      <c r="S8" s="201">
        <v>0.44</v>
      </c>
      <c r="T8" s="201">
        <v>0.05</v>
      </c>
      <c r="U8" s="201">
        <v>2.1800000000000002</v>
      </c>
      <c r="V8" s="201">
        <v>0.32</v>
      </c>
      <c r="W8" s="201">
        <v>0.69</v>
      </c>
      <c r="X8" s="201">
        <v>2.2999999999999998</v>
      </c>
      <c r="Y8" s="201">
        <v>0</v>
      </c>
      <c r="Z8" s="201">
        <v>4.33</v>
      </c>
      <c r="AA8" s="201">
        <v>1.4</v>
      </c>
      <c r="AB8" s="201">
        <v>0</v>
      </c>
      <c r="AC8" s="201">
        <v>18.62</v>
      </c>
      <c r="AD8" s="201">
        <v>0</v>
      </c>
      <c r="AE8" s="201">
        <v>0</v>
      </c>
      <c r="AF8" s="201">
        <v>0</v>
      </c>
      <c r="AG8" s="201">
        <v>38.64</v>
      </c>
      <c r="AH8" s="201">
        <v>0</v>
      </c>
      <c r="AI8" s="201">
        <v>0</v>
      </c>
      <c r="AJ8" s="201">
        <v>0</v>
      </c>
      <c r="AK8" s="201">
        <v>24.61</v>
      </c>
      <c r="AL8" s="201">
        <v>0</v>
      </c>
      <c r="AM8" s="201">
        <v>0</v>
      </c>
      <c r="AN8" s="201">
        <v>0</v>
      </c>
      <c r="AO8" s="201">
        <v>280.14999999999998</v>
      </c>
      <c r="AP8" s="201">
        <v>0</v>
      </c>
      <c r="AQ8" s="201">
        <v>0</v>
      </c>
      <c r="AR8" s="201">
        <v>0</v>
      </c>
      <c r="AS8" s="201">
        <v>34.619999999999997</v>
      </c>
      <c r="AT8" s="201">
        <v>34.54</v>
      </c>
      <c r="AU8" s="201">
        <v>4.08</v>
      </c>
      <c r="AV8" s="201">
        <v>0</v>
      </c>
      <c r="AW8" s="201">
        <v>0.18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14.55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174.18</v>
      </c>
      <c r="L9" s="201">
        <v>11.27</v>
      </c>
      <c r="M9" s="201">
        <v>2.34</v>
      </c>
      <c r="N9" s="201">
        <v>0.94</v>
      </c>
      <c r="O9" s="201">
        <v>2.71</v>
      </c>
      <c r="P9" s="201">
        <v>0.96</v>
      </c>
      <c r="Q9" s="201">
        <v>0.35</v>
      </c>
      <c r="R9" s="201">
        <v>0.69</v>
      </c>
      <c r="S9" s="201">
        <v>0.44</v>
      </c>
      <c r="T9" s="201">
        <v>0.05</v>
      </c>
      <c r="U9" s="201">
        <v>2.1800000000000002</v>
      </c>
      <c r="V9" s="201">
        <v>0.32</v>
      </c>
      <c r="W9" s="201">
        <v>0.69</v>
      </c>
      <c r="X9" s="201">
        <v>2.2999999999999998</v>
      </c>
      <c r="Y9" s="201">
        <v>0</v>
      </c>
      <c r="Z9" s="201">
        <v>4.33</v>
      </c>
      <c r="AA9" s="201">
        <v>1.4</v>
      </c>
      <c r="AB9" s="201">
        <v>0</v>
      </c>
      <c r="AC9" s="201">
        <v>18.62</v>
      </c>
      <c r="AD9" s="201">
        <v>0</v>
      </c>
      <c r="AE9" s="201">
        <v>0</v>
      </c>
      <c r="AF9" s="201">
        <v>0</v>
      </c>
      <c r="AG9" s="201">
        <v>38.64</v>
      </c>
      <c r="AH9" s="201">
        <v>0</v>
      </c>
      <c r="AI9" s="201">
        <v>0</v>
      </c>
      <c r="AJ9" s="201">
        <v>0</v>
      </c>
      <c r="AK9" s="201">
        <v>21.81</v>
      </c>
      <c r="AL9" s="201">
        <v>0</v>
      </c>
      <c r="AM9" s="201">
        <v>0</v>
      </c>
      <c r="AN9" s="201">
        <v>0</v>
      </c>
      <c r="AO9" s="201">
        <v>280.14999999999998</v>
      </c>
      <c r="AP9" s="201">
        <v>0</v>
      </c>
      <c r="AQ9" s="201">
        <v>0</v>
      </c>
      <c r="AR9" s="201">
        <v>0</v>
      </c>
      <c r="AS9" s="201">
        <v>34.619999999999997</v>
      </c>
      <c r="AT9" s="201">
        <v>34.54</v>
      </c>
      <c r="AU9" s="201">
        <v>4.08</v>
      </c>
      <c r="AV9" s="201">
        <v>0</v>
      </c>
      <c r="AW9" s="201">
        <v>0.18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14.55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222.41</v>
      </c>
      <c r="L10" s="201">
        <v>11.34</v>
      </c>
      <c r="M10" s="201">
        <v>2.34</v>
      </c>
      <c r="N10" s="201">
        <v>0.94</v>
      </c>
      <c r="O10" s="201">
        <v>2.71</v>
      </c>
      <c r="P10" s="201">
        <v>0.96</v>
      </c>
      <c r="Q10" s="201">
        <v>0.35</v>
      </c>
      <c r="R10" s="201">
        <v>0.69</v>
      </c>
      <c r="S10" s="201">
        <v>0.44</v>
      </c>
      <c r="T10" s="201">
        <v>0.05</v>
      </c>
      <c r="U10" s="201">
        <v>2.1800000000000002</v>
      </c>
      <c r="V10" s="201">
        <v>0.32</v>
      </c>
      <c r="W10" s="201">
        <v>0.69</v>
      </c>
      <c r="X10" s="201">
        <v>2.2999999999999998</v>
      </c>
      <c r="Y10" s="201">
        <v>0</v>
      </c>
      <c r="Z10" s="201">
        <v>4.33</v>
      </c>
      <c r="AA10" s="201">
        <v>1.4</v>
      </c>
      <c r="AB10" s="201">
        <v>0</v>
      </c>
      <c r="AC10" s="201">
        <v>18.62</v>
      </c>
      <c r="AD10" s="201">
        <v>0</v>
      </c>
      <c r="AE10" s="201">
        <v>0</v>
      </c>
      <c r="AF10" s="201">
        <v>0</v>
      </c>
      <c r="AG10" s="201">
        <v>38.64</v>
      </c>
      <c r="AH10" s="201">
        <v>0</v>
      </c>
      <c r="AI10" s="201">
        <v>0</v>
      </c>
      <c r="AJ10" s="201">
        <v>0</v>
      </c>
      <c r="AK10" s="201">
        <v>21.81</v>
      </c>
      <c r="AL10" s="201">
        <v>0</v>
      </c>
      <c r="AM10" s="201">
        <v>0</v>
      </c>
      <c r="AN10" s="201">
        <v>0</v>
      </c>
      <c r="AO10" s="201">
        <v>280.14999999999998</v>
      </c>
      <c r="AP10" s="201">
        <v>0</v>
      </c>
      <c r="AQ10" s="201">
        <v>0</v>
      </c>
      <c r="AR10" s="201">
        <v>0</v>
      </c>
      <c r="AS10" s="201">
        <v>34.619999999999997</v>
      </c>
      <c r="AT10" s="201">
        <v>34.54</v>
      </c>
      <c r="AU10" s="201">
        <v>4.08</v>
      </c>
      <c r="AV10" s="201">
        <v>0</v>
      </c>
      <c r="AW10" s="201">
        <v>0.18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14.55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239.78</v>
      </c>
      <c r="L11" s="201">
        <v>11.34</v>
      </c>
      <c r="M11" s="201">
        <v>2.34</v>
      </c>
      <c r="N11" s="201">
        <v>0.94</v>
      </c>
      <c r="O11" s="201">
        <v>2.71</v>
      </c>
      <c r="P11" s="201">
        <v>0.96</v>
      </c>
      <c r="Q11" s="201">
        <v>0.35</v>
      </c>
      <c r="R11" s="201">
        <v>0.69</v>
      </c>
      <c r="S11" s="201">
        <v>0.44</v>
      </c>
      <c r="T11" s="201">
        <v>0.05</v>
      </c>
      <c r="U11" s="201">
        <v>2.1800000000000002</v>
      </c>
      <c r="V11" s="201">
        <v>0.32</v>
      </c>
      <c r="W11" s="201">
        <v>0.69</v>
      </c>
      <c r="X11" s="201">
        <v>2.2999999999999998</v>
      </c>
      <c r="Y11" s="201">
        <v>0</v>
      </c>
      <c r="Z11" s="201">
        <v>4.33</v>
      </c>
      <c r="AA11" s="201">
        <v>1.4</v>
      </c>
      <c r="AB11" s="201">
        <v>0</v>
      </c>
      <c r="AC11" s="201">
        <v>18.62</v>
      </c>
      <c r="AD11" s="201">
        <v>0</v>
      </c>
      <c r="AE11" s="201">
        <v>0</v>
      </c>
      <c r="AF11" s="201">
        <v>0</v>
      </c>
      <c r="AG11" s="201">
        <v>38.64</v>
      </c>
      <c r="AH11" s="201">
        <v>0</v>
      </c>
      <c r="AI11" s="201">
        <v>0</v>
      </c>
      <c r="AJ11" s="201">
        <v>0</v>
      </c>
      <c r="AK11" s="201">
        <v>17.010000000000002</v>
      </c>
      <c r="AL11" s="201">
        <v>0</v>
      </c>
      <c r="AM11" s="201">
        <v>0</v>
      </c>
      <c r="AN11" s="201">
        <v>0</v>
      </c>
      <c r="AO11" s="201">
        <v>280.14999999999998</v>
      </c>
      <c r="AP11" s="201">
        <v>0</v>
      </c>
      <c r="AQ11" s="201">
        <v>0</v>
      </c>
      <c r="AR11" s="201">
        <v>0</v>
      </c>
      <c r="AS11" s="201">
        <v>34.619999999999997</v>
      </c>
      <c r="AT11" s="201">
        <v>34.54</v>
      </c>
      <c r="AU11" s="201">
        <v>4.08</v>
      </c>
      <c r="AV11" s="201">
        <v>0</v>
      </c>
      <c r="AW11" s="201">
        <v>0.18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14.55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239.78</v>
      </c>
      <c r="L12" s="201">
        <v>11.34</v>
      </c>
      <c r="M12" s="201">
        <v>2.34</v>
      </c>
      <c r="N12" s="201">
        <v>0.94</v>
      </c>
      <c r="O12" s="201">
        <v>2.71</v>
      </c>
      <c r="P12" s="201">
        <v>0.96</v>
      </c>
      <c r="Q12" s="201">
        <v>0.35</v>
      </c>
      <c r="R12" s="201">
        <v>0.69</v>
      </c>
      <c r="S12" s="201">
        <v>0.44</v>
      </c>
      <c r="T12" s="201">
        <v>0.05</v>
      </c>
      <c r="U12" s="201">
        <v>2.1800000000000002</v>
      </c>
      <c r="V12" s="201">
        <v>0.32</v>
      </c>
      <c r="W12" s="201">
        <v>0.69</v>
      </c>
      <c r="X12" s="201">
        <v>2.2999999999999998</v>
      </c>
      <c r="Y12" s="201">
        <v>0</v>
      </c>
      <c r="Z12" s="201">
        <v>4.33</v>
      </c>
      <c r="AA12" s="201">
        <v>1.4</v>
      </c>
      <c r="AB12" s="201">
        <v>0</v>
      </c>
      <c r="AC12" s="201">
        <v>18.62</v>
      </c>
      <c r="AD12" s="201">
        <v>0</v>
      </c>
      <c r="AE12" s="201">
        <v>0</v>
      </c>
      <c r="AF12" s="201">
        <v>0</v>
      </c>
      <c r="AG12" s="201">
        <v>38.64</v>
      </c>
      <c r="AH12" s="201">
        <v>0</v>
      </c>
      <c r="AI12" s="201">
        <v>0</v>
      </c>
      <c r="AJ12" s="201">
        <v>0</v>
      </c>
      <c r="AK12" s="201">
        <v>17.010000000000002</v>
      </c>
      <c r="AL12" s="201">
        <v>0</v>
      </c>
      <c r="AM12" s="201">
        <v>0</v>
      </c>
      <c r="AN12" s="201">
        <v>0</v>
      </c>
      <c r="AO12" s="201">
        <v>280.14999999999998</v>
      </c>
      <c r="AP12" s="201">
        <v>0</v>
      </c>
      <c r="AQ12" s="201">
        <v>0</v>
      </c>
      <c r="AR12" s="201">
        <v>0</v>
      </c>
      <c r="AS12" s="201">
        <v>34.619999999999997</v>
      </c>
      <c r="AT12" s="201">
        <v>34.54</v>
      </c>
      <c r="AU12" s="201">
        <v>4.08</v>
      </c>
      <c r="AV12" s="201">
        <v>0</v>
      </c>
      <c r="AW12" s="201">
        <v>0.18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14.55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239.78</v>
      </c>
      <c r="L13" s="201">
        <v>11.34</v>
      </c>
      <c r="M13" s="201">
        <v>2.34</v>
      </c>
      <c r="N13" s="201">
        <v>0.94</v>
      </c>
      <c r="O13" s="201">
        <v>2.71</v>
      </c>
      <c r="P13" s="201">
        <v>0.96</v>
      </c>
      <c r="Q13" s="201">
        <v>0.35</v>
      </c>
      <c r="R13" s="201">
        <v>0.69</v>
      </c>
      <c r="S13" s="201">
        <v>0.44</v>
      </c>
      <c r="T13" s="201">
        <v>0.05</v>
      </c>
      <c r="U13" s="201">
        <v>2.1800000000000002</v>
      </c>
      <c r="V13" s="201">
        <v>0.32</v>
      </c>
      <c r="W13" s="201">
        <v>0.69</v>
      </c>
      <c r="X13" s="201">
        <v>2.2999999999999998</v>
      </c>
      <c r="Y13" s="201">
        <v>0</v>
      </c>
      <c r="Z13" s="201">
        <v>4.33</v>
      </c>
      <c r="AA13" s="201">
        <v>20.32</v>
      </c>
      <c r="AB13" s="201">
        <v>0</v>
      </c>
      <c r="AC13" s="201">
        <v>18.62</v>
      </c>
      <c r="AD13" s="201">
        <v>0</v>
      </c>
      <c r="AE13" s="201">
        <v>0</v>
      </c>
      <c r="AF13" s="201">
        <v>0</v>
      </c>
      <c r="AG13" s="201">
        <v>38.64</v>
      </c>
      <c r="AH13" s="201">
        <v>0</v>
      </c>
      <c r="AI13" s="201">
        <v>0</v>
      </c>
      <c r="AJ13" s="201">
        <v>0</v>
      </c>
      <c r="AK13" s="201">
        <v>17.010000000000002</v>
      </c>
      <c r="AL13" s="201">
        <v>0</v>
      </c>
      <c r="AM13" s="201">
        <v>0</v>
      </c>
      <c r="AN13" s="201">
        <v>0</v>
      </c>
      <c r="AO13" s="201">
        <v>280.14999999999998</v>
      </c>
      <c r="AP13" s="201">
        <v>0</v>
      </c>
      <c r="AQ13" s="201">
        <v>0</v>
      </c>
      <c r="AR13" s="201">
        <v>0</v>
      </c>
      <c r="AS13" s="201">
        <v>34.619999999999997</v>
      </c>
      <c r="AT13" s="201">
        <v>34.54</v>
      </c>
      <c r="AU13" s="201">
        <v>4.08</v>
      </c>
      <c r="AV13" s="201">
        <v>0</v>
      </c>
      <c r="AW13" s="201">
        <v>0.18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14.55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240.09</v>
      </c>
      <c r="L14" s="201">
        <v>11.34</v>
      </c>
      <c r="M14" s="201">
        <v>2.34</v>
      </c>
      <c r="N14" s="201">
        <v>0.94</v>
      </c>
      <c r="O14" s="201">
        <v>2.71</v>
      </c>
      <c r="P14" s="201">
        <v>0.96</v>
      </c>
      <c r="Q14" s="201">
        <v>0.35</v>
      </c>
      <c r="R14" s="201">
        <v>0.69</v>
      </c>
      <c r="S14" s="201">
        <v>0.44</v>
      </c>
      <c r="T14" s="201">
        <v>0.05</v>
      </c>
      <c r="U14" s="201">
        <v>2.1800000000000002</v>
      </c>
      <c r="V14" s="201">
        <v>0.32</v>
      </c>
      <c r="W14" s="201">
        <v>0.69</v>
      </c>
      <c r="X14" s="201">
        <v>2.2999999999999998</v>
      </c>
      <c r="Y14" s="201">
        <v>0</v>
      </c>
      <c r="Z14" s="201">
        <v>4.33</v>
      </c>
      <c r="AA14" s="201">
        <v>20.32</v>
      </c>
      <c r="AB14" s="201">
        <v>0</v>
      </c>
      <c r="AC14" s="201">
        <v>18.62</v>
      </c>
      <c r="AD14" s="201">
        <v>0</v>
      </c>
      <c r="AE14" s="201">
        <v>0</v>
      </c>
      <c r="AF14" s="201">
        <v>0</v>
      </c>
      <c r="AG14" s="201">
        <v>38.64</v>
      </c>
      <c r="AH14" s="201">
        <v>0</v>
      </c>
      <c r="AI14" s="201">
        <v>0</v>
      </c>
      <c r="AJ14" s="201">
        <v>0</v>
      </c>
      <c r="AK14" s="201">
        <v>17.010000000000002</v>
      </c>
      <c r="AL14" s="201">
        <v>0</v>
      </c>
      <c r="AM14" s="201">
        <v>0</v>
      </c>
      <c r="AN14" s="201">
        <v>0</v>
      </c>
      <c r="AO14" s="201">
        <v>280.14999999999998</v>
      </c>
      <c r="AP14" s="201">
        <v>0</v>
      </c>
      <c r="AQ14" s="201">
        <v>0</v>
      </c>
      <c r="AR14" s="201">
        <v>0</v>
      </c>
      <c r="AS14" s="201">
        <v>35.21</v>
      </c>
      <c r="AT14" s="201">
        <v>34.54</v>
      </c>
      <c r="AU14" s="201">
        <v>4.08</v>
      </c>
      <c r="AV14" s="201">
        <v>0</v>
      </c>
      <c r="AW14" s="201">
        <v>0.18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14.55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240.23</v>
      </c>
      <c r="L15" s="201">
        <v>11.34</v>
      </c>
      <c r="M15" s="201">
        <v>2.35</v>
      </c>
      <c r="N15" s="201">
        <v>0.94</v>
      </c>
      <c r="O15" s="201">
        <v>2.7</v>
      </c>
      <c r="P15" s="201">
        <v>0.96</v>
      </c>
      <c r="Q15" s="201">
        <v>4.18</v>
      </c>
      <c r="R15" s="201">
        <v>8.33</v>
      </c>
      <c r="S15" s="201">
        <v>4.79</v>
      </c>
      <c r="T15" s="201">
        <v>0.5</v>
      </c>
      <c r="U15" s="201">
        <v>2.1800000000000002</v>
      </c>
      <c r="V15" s="201">
        <v>0.32</v>
      </c>
      <c r="W15" s="201">
        <v>0.69</v>
      </c>
      <c r="X15" s="201">
        <v>2.2999999999999998</v>
      </c>
      <c r="Y15" s="201">
        <v>0</v>
      </c>
      <c r="Z15" s="201">
        <v>4.33</v>
      </c>
      <c r="AA15" s="201">
        <v>20.32</v>
      </c>
      <c r="AB15" s="201">
        <v>0</v>
      </c>
      <c r="AC15" s="201">
        <v>19.21</v>
      </c>
      <c r="AD15" s="201">
        <v>0</v>
      </c>
      <c r="AE15" s="201">
        <v>0</v>
      </c>
      <c r="AF15" s="201">
        <v>0</v>
      </c>
      <c r="AG15" s="201">
        <v>38.64</v>
      </c>
      <c r="AH15" s="201">
        <v>0</v>
      </c>
      <c r="AI15" s="201">
        <v>0</v>
      </c>
      <c r="AJ15" s="201">
        <v>0</v>
      </c>
      <c r="AK15" s="201">
        <v>15.85</v>
      </c>
      <c r="AL15" s="201">
        <v>0</v>
      </c>
      <c r="AM15" s="201">
        <v>0</v>
      </c>
      <c r="AN15" s="201">
        <v>0</v>
      </c>
      <c r="AO15" s="201">
        <v>280.14999999999998</v>
      </c>
      <c r="AP15" s="201">
        <v>0</v>
      </c>
      <c r="AQ15" s="201">
        <v>0</v>
      </c>
      <c r="AR15" s="201">
        <v>0</v>
      </c>
      <c r="AS15" s="201">
        <v>35.21</v>
      </c>
      <c r="AT15" s="201">
        <v>34.54</v>
      </c>
      <c r="AU15" s="201">
        <v>4.08</v>
      </c>
      <c r="AV15" s="201">
        <v>0</v>
      </c>
      <c r="AW15" s="201">
        <v>0.18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14.55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240.23</v>
      </c>
      <c r="L16" s="201">
        <v>11.34</v>
      </c>
      <c r="M16" s="201">
        <v>2.35</v>
      </c>
      <c r="N16" s="201">
        <v>0.94</v>
      </c>
      <c r="O16" s="201">
        <v>2.7</v>
      </c>
      <c r="P16" s="201">
        <v>0.96</v>
      </c>
      <c r="Q16" s="201">
        <v>4.18</v>
      </c>
      <c r="R16" s="201">
        <v>8.94</v>
      </c>
      <c r="S16" s="201">
        <v>5.44</v>
      </c>
      <c r="T16" s="201">
        <v>0.66</v>
      </c>
      <c r="U16" s="201">
        <v>2.1800000000000002</v>
      </c>
      <c r="V16" s="201">
        <v>0.32</v>
      </c>
      <c r="W16" s="201">
        <v>0.69</v>
      </c>
      <c r="X16" s="201">
        <v>2.2999999999999998</v>
      </c>
      <c r="Y16" s="201">
        <v>0</v>
      </c>
      <c r="Z16" s="201">
        <v>4.33</v>
      </c>
      <c r="AA16" s="201">
        <v>20.32</v>
      </c>
      <c r="AB16" s="201">
        <v>0</v>
      </c>
      <c r="AC16" s="201">
        <v>19.21</v>
      </c>
      <c r="AD16" s="201">
        <v>0</v>
      </c>
      <c r="AE16" s="201">
        <v>0</v>
      </c>
      <c r="AF16" s="201">
        <v>0</v>
      </c>
      <c r="AG16" s="201">
        <v>38.64</v>
      </c>
      <c r="AH16" s="201">
        <v>0</v>
      </c>
      <c r="AI16" s="201">
        <v>0</v>
      </c>
      <c r="AJ16" s="201">
        <v>0</v>
      </c>
      <c r="AK16" s="201">
        <v>15.85</v>
      </c>
      <c r="AL16" s="201">
        <v>0</v>
      </c>
      <c r="AM16" s="201">
        <v>0</v>
      </c>
      <c r="AN16" s="201">
        <v>0</v>
      </c>
      <c r="AO16" s="201">
        <v>280.14999999999998</v>
      </c>
      <c r="AP16" s="201">
        <v>0</v>
      </c>
      <c r="AQ16" s="201">
        <v>0</v>
      </c>
      <c r="AR16" s="201">
        <v>0</v>
      </c>
      <c r="AS16" s="201">
        <v>35.21</v>
      </c>
      <c r="AT16" s="201">
        <v>34.54</v>
      </c>
      <c r="AU16" s="201">
        <v>4.08</v>
      </c>
      <c r="AV16" s="201">
        <v>0</v>
      </c>
      <c r="AW16" s="201">
        <v>0.18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14.55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238.78</v>
      </c>
      <c r="L17" s="201">
        <v>11.09</v>
      </c>
      <c r="M17" s="201">
        <v>2.35</v>
      </c>
      <c r="N17" s="201">
        <v>0.94</v>
      </c>
      <c r="O17" s="201">
        <v>2.7</v>
      </c>
      <c r="P17" s="201">
        <v>0.96</v>
      </c>
      <c r="Q17" s="201">
        <v>4.18</v>
      </c>
      <c r="R17" s="201">
        <v>9.2100000000000009</v>
      </c>
      <c r="S17" s="201">
        <v>5.44</v>
      </c>
      <c r="T17" s="201">
        <v>0.66</v>
      </c>
      <c r="U17" s="201">
        <v>2.1800000000000002</v>
      </c>
      <c r="V17" s="201">
        <v>4.32</v>
      </c>
      <c r="W17" s="201">
        <v>0.69</v>
      </c>
      <c r="X17" s="201">
        <v>2.2999999999999998</v>
      </c>
      <c r="Y17" s="201">
        <v>0</v>
      </c>
      <c r="Z17" s="201">
        <v>64.760000000000005</v>
      </c>
      <c r="AA17" s="201">
        <v>20.32</v>
      </c>
      <c r="AB17" s="201">
        <v>0</v>
      </c>
      <c r="AC17" s="201">
        <v>19.21</v>
      </c>
      <c r="AD17" s="201">
        <v>0</v>
      </c>
      <c r="AE17" s="201">
        <v>0</v>
      </c>
      <c r="AF17" s="201">
        <v>0</v>
      </c>
      <c r="AG17" s="201">
        <v>38.64</v>
      </c>
      <c r="AH17" s="201">
        <v>0</v>
      </c>
      <c r="AI17" s="201">
        <v>0</v>
      </c>
      <c r="AJ17" s="201">
        <v>0</v>
      </c>
      <c r="AK17" s="201">
        <v>15.85</v>
      </c>
      <c r="AL17" s="201">
        <v>0</v>
      </c>
      <c r="AM17" s="201">
        <v>0</v>
      </c>
      <c r="AN17" s="201">
        <v>0</v>
      </c>
      <c r="AO17" s="201">
        <v>280.14999999999998</v>
      </c>
      <c r="AP17" s="201">
        <v>0</v>
      </c>
      <c r="AQ17" s="201">
        <v>0</v>
      </c>
      <c r="AR17" s="201">
        <v>0</v>
      </c>
      <c r="AS17" s="201">
        <v>35.21</v>
      </c>
      <c r="AT17" s="201">
        <v>34.54</v>
      </c>
      <c r="AU17" s="201">
        <v>5.53</v>
      </c>
      <c r="AV17" s="201">
        <v>0</v>
      </c>
      <c r="AW17" s="201">
        <v>0.18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14.55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238.78</v>
      </c>
      <c r="L18" s="201">
        <v>11.09</v>
      </c>
      <c r="M18" s="201">
        <v>2.35</v>
      </c>
      <c r="N18" s="201">
        <v>0.94</v>
      </c>
      <c r="O18" s="201">
        <v>2.7</v>
      </c>
      <c r="P18" s="201">
        <v>0.96</v>
      </c>
      <c r="Q18" s="201">
        <v>4.18</v>
      </c>
      <c r="R18" s="201">
        <v>8.9700000000000006</v>
      </c>
      <c r="S18" s="201">
        <v>5.44</v>
      </c>
      <c r="T18" s="201">
        <v>0.66</v>
      </c>
      <c r="U18" s="201">
        <v>2.1800000000000002</v>
      </c>
      <c r="V18" s="201">
        <v>4.1399999999999997</v>
      </c>
      <c r="W18" s="201">
        <v>0.69</v>
      </c>
      <c r="X18" s="201">
        <v>2.2999999999999998</v>
      </c>
      <c r="Y18" s="201">
        <v>0</v>
      </c>
      <c r="Z18" s="201">
        <v>64.760000000000005</v>
      </c>
      <c r="AA18" s="201">
        <v>14.33</v>
      </c>
      <c r="AB18" s="201">
        <v>0</v>
      </c>
      <c r="AC18" s="201">
        <v>19.21</v>
      </c>
      <c r="AD18" s="201">
        <v>0</v>
      </c>
      <c r="AE18" s="201">
        <v>0</v>
      </c>
      <c r="AF18" s="201">
        <v>0</v>
      </c>
      <c r="AG18" s="201">
        <v>38.64</v>
      </c>
      <c r="AH18" s="201">
        <v>0</v>
      </c>
      <c r="AI18" s="201">
        <v>0</v>
      </c>
      <c r="AJ18" s="201">
        <v>0</v>
      </c>
      <c r="AK18" s="201">
        <v>15.85</v>
      </c>
      <c r="AL18" s="201">
        <v>0</v>
      </c>
      <c r="AM18" s="201">
        <v>0</v>
      </c>
      <c r="AN18" s="201">
        <v>0</v>
      </c>
      <c r="AO18" s="201">
        <v>280.14999999999998</v>
      </c>
      <c r="AP18" s="201">
        <v>0</v>
      </c>
      <c r="AQ18" s="201">
        <v>0</v>
      </c>
      <c r="AR18" s="201">
        <v>0</v>
      </c>
      <c r="AS18" s="201">
        <v>35.21</v>
      </c>
      <c r="AT18" s="201">
        <v>34.54</v>
      </c>
      <c r="AU18" s="201">
        <v>5.53</v>
      </c>
      <c r="AV18" s="201">
        <v>0</v>
      </c>
      <c r="AW18" s="201">
        <v>0.18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14.55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238.78</v>
      </c>
      <c r="L19" s="201">
        <v>11.09</v>
      </c>
      <c r="M19" s="201">
        <v>2.35</v>
      </c>
      <c r="N19" s="201">
        <v>0.94</v>
      </c>
      <c r="O19" s="201">
        <v>2.7</v>
      </c>
      <c r="P19" s="201">
        <v>0.96</v>
      </c>
      <c r="Q19" s="201">
        <v>4.18</v>
      </c>
      <c r="R19" s="201">
        <v>8.9700000000000006</v>
      </c>
      <c r="S19" s="201">
        <v>5.44</v>
      </c>
      <c r="T19" s="201">
        <v>0.66</v>
      </c>
      <c r="U19" s="201">
        <v>2.1800000000000002</v>
      </c>
      <c r="V19" s="201">
        <v>4.32</v>
      </c>
      <c r="W19" s="201">
        <v>0.69</v>
      </c>
      <c r="X19" s="201">
        <v>2.2999999999999998</v>
      </c>
      <c r="Y19" s="201">
        <v>0</v>
      </c>
      <c r="Z19" s="201">
        <v>64.760000000000005</v>
      </c>
      <c r="AA19" s="201">
        <v>14.33</v>
      </c>
      <c r="AB19" s="201">
        <v>0</v>
      </c>
      <c r="AC19" s="201">
        <v>19.21</v>
      </c>
      <c r="AD19" s="201">
        <v>0</v>
      </c>
      <c r="AE19" s="201">
        <v>0</v>
      </c>
      <c r="AF19" s="201">
        <v>0</v>
      </c>
      <c r="AG19" s="201">
        <v>38.64</v>
      </c>
      <c r="AH19" s="201">
        <v>0</v>
      </c>
      <c r="AI19" s="201">
        <v>0</v>
      </c>
      <c r="AJ19" s="201">
        <v>0</v>
      </c>
      <c r="AK19" s="201">
        <v>15.85</v>
      </c>
      <c r="AL19" s="201">
        <v>0</v>
      </c>
      <c r="AM19" s="201">
        <v>0</v>
      </c>
      <c r="AN19" s="201">
        <v>0</v>
      </c>
      <c r="AO19" s="201">
        <v>280.14999999999998</v>
      </c>
      <c r="AP19" s="201">
        <v>0</v>
      </c>
      <c r="AQ19" s="201">
        <v>0</v>
      </c>
      <c r="AR19" s="201">
        <v>0</v>
      </c>
      <c r="AS19" s="201">
        <v>35.21</v>
      </c>
      <c r="AT19" s="201">
        <v>34.54</v>
      </c>
      <c r="AU19" s="201">
        <v>5.53</v>
      </c>
      <c r="AV19" s="201">
        <v>0</v>
      </c>
      <c r="AW19" s="201">
        <v>0.18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14.55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238.78</v>
      </c>
      <c r="L20" s="201">
        <v>11.09</v>
      </c>
      <c r="M20" s="201">
        <v>2.35</v>
      </c>
      <c r="N20" s="201">
        <v>0.94</v>
      </c>
      <c r="O20" s="201">
        <v>2.7</v>
      </c>
      <c r="P20" s="201">
        <v>0.96</v>
      </c>
      <c r="Q20" s="201">
        <v>4.18</v>
      </c>
      <c r="R20" s="201">
        <v>8.9700000000000006</v>
      </c>
      <c r="S20" s="201">
        <v>5.44</v>
      </c>
      <c r="T20" s="201">
        <v>0.66</v>
      </c>
      <c r="U20" s="201">
        <v>2.1800000000000002</v>
      </c>
      <c r="V20" s="201">
        <v>4.1399999999999997</v>
      </c>
      <c r="W20" s="201">
        <v>0.69</v>
      </c>
      <c r="X20" s="201">
        <v>2.2999999999999998</v>
      </c>
      <c r="Y20" s="201">
        <v>0</v>
      </c>
      <c r="Z20" s="201">
        <v>64.760000000000005</v>
      </c>
      <c r="AA20" s="201">
        <v>14.33</v>
      </c>
      <c r="AB20" s="201">
        <v>0</v>
      </c>
      <c r="AC20" s="201">
        <v>19.21</v>
      </c>
      <c r="AD20" s="201">
        <v>0</v>
      </c>
      <c r="AE20" s="201">
        <v>0</v>
      </c>
      <c r="AF20" s="201">
        <v>0</v>
      </c>
      <c r="AG20" s="201">
        <v>38.64</v>
      </c>
      <c r="AH20" s="201">
        <v>0</v>
      </c>
      <c r="AI20" s="201">
        <v>0</v>
      </c>
      <c r="AJ20" s="201">
        <v>0</v>
      </c>
      <c r="AK20" s="201">
        <v>15.85</v>
      </c>
      <c r="AL20" s="201">
        <v>0</v>
      </c>
      <c r="AM20" s="201">
        <v>0</v>
      </c>
      <c r="AN20" s="201">
        <v>0</v>
      </c>
      <c r="AO20" s="201">
        <v>280.14999999999998</v>
      </c>
      <c r="AP20" s="201">
        <v>0</v>
      </c>
      <c r="AQ20" s="201">
        <v>0</v>
      </c>
      <c r="AR20" s="201">
        <v>0</v>
      </c>
      <c r="AS20" s="201">
        <v>35.21</v>
      </c>
      <c r="AT20" s="201">
        <v>34.54</v>
      </c>
      <c r="AU20" s="201">
        <v>5.53</v>
      </c>
      <c r="AV20" s="201">
        <v>0</v>
      </c>
      <c r="AW20" s="201">
        <v>0.18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14.55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238.78</v>
      </c>
      <c r="L21" s="201">
        <v>11.09</v>
      </c>
      <c r="M21" s="201">
        <v>2.35</v>
      </c>
      <c r="N21" s="201">
        <v>0.94</v>
      </c>
      <c r="O21" s="201">
        <v>2.7</v>
      </c>
      <c r="P21" s="201">
        <v>0.96</v>
      </c>
      <c r="Q21" s="201">
        <v>4.18</v>
      </c>
      <c r="R21" s="201">
        <v>8.9700000000000006</v>
      </c>
      <c r="S21" s="201">
        <v>5.44</v>
      </c>
      <c r="T21" s="201">
        <v>0.66</v>
      </c>
      <c r="U21" s="201">
        <v>2.1800000000000002</v>
      </c>
      <c r="V21" s="201">
        <v>4.1399999999999997</v>
      </c>
      <c r="W21" s="201">
        <v>8.85</v>
      </c>
      <c r="X21" s="201">
        <v>31.37</v>
      </c>
      <c r="Y21" s="201">
        <v>0</v>
      </c>
      <c r="Z21" s="201">
        <v>64.760000000000005</v>
      </c>
      <c r="AA21" s="201">
        <v>14.33</v>
      </c>
      <c r="AB21" s="201">
        <v>0</v>
      </c>
      <c r="AC21" s="201">
        <v>19.21</v>
      </c>
      <c r="AD21" s="201">
        <v>0</v>
      </c>
      <c r="AE21" s="201">
        <v>0</v>
      </c>
      <c r="AF21" s="201">
        <v>0</v>
      </c>
      <c r="AG21" s="201">
        <v>39.49</v>
      </c>
      <c r="AH21" s="201">
        <v>0</v>
      </c>
      <c r="AI21" s="201">
        <v>0</v>
      </c>
      <c r="AJ21" s="201">
        <v>0</v>
      </c>
      <c r="AK21" s="201">
        <v>17.649999999999999</v>
      </c>
      <c r="AL21" s="201">
        <v>0</v>
      </c>
      <c r="AM21" s="201">
        <v>0</v>
      </c>
      <c r="AN21" s="201">
        <v>0</v>
      </c>
      <c r="AO21" s="201">
        <v>280.14999999999998</v>
      </c>
      <c r="AP21" s="201">
        <v>0</v>
      </c>
      <c r="AQ21" s="201">
        <v>0</v>
      </c>
      <c r="AR21" s="201">
        <v>0</v>
      </c>
      <c r="AS21" s="201">
        <v>35.21</v>
      </c>
      <c r="AT21" s="201">
        <v>34.54</v>
      </c>
      <c r="AU21" s="201">
        <v>5.53</v>
      </c>
      <c r="AV21" s="201">
        <v>0</v>
      </c>
      <c r="AW21" s="201">
        <v>0.18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14.55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238.78</v>
      </c>
      <c r="L22" s="201">
        <v>11.09</v>
      </c>
      <c r="M22" s="201">
        <v>2.35</v>
      </c>
      <c r="N22" s="201">
        <v>0.94</v>
      </c>
      <c r="O22" s="201">
        <v>2.7</v>
      </c>
      <c r="P22" s="201">
        <v>0.96</v>
      </c>
      <c r="Q22" s="201">
        <v>4.18</v>
      </c>
      <c r="R22" s="201">
        <v>8.9700000000000006</v>
      </c>
      <c r="S22" s="201">
        <v>5.44</v>
      </c>
      <c r="T22" s="201">
        <v>0.66</v>
      </c>
      <c r="U22" s="201">
        <v>2.1800000000000002</v>
      </c>
      <c r="V22" s="201">
        <v>4.1399999999999997</v>
      </c>
      <c r="W22" s="201">
        <v>8.85</v>
      </c>
      <c r="X22" s="201">
        <v>31.37</v>
      </c>
      <c r="Y22" s="201">
        <v>0</v>
      </c>
      <c r="Z22" s="201">
        <v>64.760000000000005</v>
      </c>
      <c r="AA22" s="201">
        <v>14.33</v>
      </c>
      <c r="AB22" s="201">
        <v>0</v>
      </c>
      <c r="AC22" s="201">
        <v>19.21</v>
      </c>
      <c r="AD22" s="201">
        <v>0</v>
      </c>
      <c r="AE22" s="201">
        <v>0</v>
      </c>
      <c r="AF22" s="201">
        <v>0</v>
      </c>
      <c r="AG22" s="201">
        <v>39.49</v>
      </c>
      <c r="AH22" s="201">
        <v>0</v>
      </c>
      <c r="AI22" s="201">
        <v>0</v>
      </c>
      <c r="AJ22" s="201">
        <v>0</v>
      </c>
      <c r="AK22" s="201">
        <v>17.649999999999999</v>
      </c>
      <c r="AL22" s="201">
        <v>0</v>
      </c>
      <c r="AM22" s="201">
        <v>0</v>
      </c>
      <c r="AN22" s="201">
        <v>0</v>
      </c>
      <c r="AO22" s="201">
        <v>280.14999999999998</v>
      </c>
      <c r="AP22" s="201">
        <v>0</v>
      </c>
      <c r="AQ22" s="201">
        <v>0</v>
      </c>
      <c r="AR22" s="201">
        <v>0</v>
      </c>
      <c r="AS22" s="201">
        <v>35.21</v>
      </c>
      <c r="AT22" s="201">
        <v>34.54</v>
      </c>
      <c r="AU22" s="201">
        <v>5.53</v>
      </c>
      <c r="AV22" s="201">
        <v>0</v>
      </c>
      <c r="AW22" s="201">
        <v>0.18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14.55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238.78</v>
      </c>
      <c r="L23" s="201">
        <v>11.09</v>
      </c>
      <c r="M23" s="201">
        <v>31.39</v>
      </c>
      <c r="N23" s="201">
        <v>11.72</v>
      </c>
      <c r="O23" s="201">
        <v>37.090000000000003</v>
      </c>
      <c r="P23" s="201">
        <v>0.96</v>
      </c>
      <c r="Q23" s="201">
        <v>4.18</v>
      </c>
      <c r="R23" s="201">
        <v>8.9700000000000006</v>
      </c>
      <c r="S23" s="201">
        <v>5.44</v>
      </c>
      <c r="T23" s="201">
        <v>0.66</v>
      </c>
      <c r="U23" s="201">
        <v>2.1800000000000002</v>
      </c>
      <c r="V23" s="201">
        <v>4.1399999999999997</v>
      </c>
      <c r="W23" s="201">
        <v>8.84</v>
      </c>
      <c r="X23" s="201">
        <v>31.14</v>
      </c>
      <c r="Y23" s="201">
        <v>0</v>
      </c>
      <c r="Z23" s="201">
        <v>64.760000000000005</v>
      </c>
      <c r="AA23" s="201">
        <v>14.33</v>
      </c>
      <c r="AB23" s="201">
        <v>0</v>
      </c>
      <c r="AC23" s="201">
        <v>19.21</v>
      </c>
      <c r="AD23" s="201">
        <v>0</v>
      </c>
      <c r="AE23" s="201">
        <v>0</v>
      </c>
      <c r="AF23" s="201">
        <v>0</v>
      </c>
      <c r="AG23" s="201">
        <v>39.49</v>
      </c>
      <c r="AH23" s="201">
        <v>0</v>
      </c>
      <c r="AI23" s="201">
        <v>0</v>
      </c>
      <c r="AJ23" s="201">
        <v>0</v>
      </c>
      <c r="AK23" s="201">
        <v>17.649999999999999</v>
      </c>
      <c r="AL23" s="201">
        <v>0</v>
      </c>
      <c r="AM23" s="201">
        <v>0</v>
      </c>
      <c r="AN23" s="201">
        <v>0</v>
      </c>
      <c r="AO23" s="201">
        <v>280.14999999999998</v>
      </c>
      <c r="AP23" s="201">
        <v>0</v>
      </c>
      <c r="AQ23" s="201">
        <v>0</v>
      </c>
      <c r="AR23" s="201">
        <v>0</v>
      </c>
      <c r="AS23" s="201">
        <v>35.21</v>
      </c>
      <c r="AT23" s="201">
        <v>34.54</v>
      </c>
      <c r="AU23" s="201">
        <v>5.53</v>
      </c>
      <c r="AV23" s="201">
        <v>0</v>
      </c>
      <c r="AW23" s="201">
        <v>0.18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14.55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238.78</v>
      </c>
      <c r="L24" s="201">
        <v>11.09</v>
      </c>
      <c r="M24" s="201">
        <v>31.39</v>
      </c>
      <c r="N24" s="201">
        <v>11.72</v>
      </c>
      <c r="O24" s="201">
        <v>37.090000000000003</v>
      </c>
      <c r="P24" s="201">
        <v>0.96</v>
      </c>
      <c r="Q24" s="201">
        <v>4.18</v>
      </c>
      <c r="R24" s="201">
        <v>8.9700000000000006</v>
      </c>
      <c r="S24" s="201">
        <v>5.44</v>
      </c>
      <c r="T24" s="201">
        <v>0.66</v>
      </c>
      <c r="U24" s="201">
        <v>2.1800000000000002</v>
      </c>
      <c r="V24" s="201">
        <v>4.1399999999999997</v>
      </c>
      <c r="W24" s="201">
        <v>8.84</v>
      </c>
      <c r="X24" s="201">
        <v>31.14</v>
      </c>
      <c r="Y24" s="201">
        <v>0</v>
      </c>
      <c r="Z24" s="201">
        <v>64.760000000000005</v>
      </c>
      <c r="AA24" s="201">
        <v>14.33</v>
      </c>
      <c r="AB24" s="201">
        <v>0</v>
      </c>
      <c r="AC24" s="201">
        <v>19.21</v>
      </c>
      <c r="AD24" s="201">
        <v>0</v>
      </c>
      <c r="AE24" s="201">
        <v>0</v>
      </c>
      <c r="AF24" s="201">
        <v>0</v>
      </c>
      <c r="AG24" s="201">
        <v>39.49</v>
      </c>
      <c r="AH24" s="201">
        <v>0</v>
      </c>
      <c r="AI24" s="201">
        <v>0</v>
      </c>
      <c r="AJ24" s="201">
        <v>0</v>
      </c>
      <c r="AK24" s="201">
        <v>17.649999999999999</v>
      </c>
      <c r="AL24" s="201">
        <v>0</v>
      </c>
      <c r="AM24" s="201">
        <v>0</v>
      </c>
      <c r="AN24" s="201">
        <v>0</v>
      </c>
      <c r="AO24" s="201">
        <v>280.14999999999998</v>
      </c>
      <c r="AP24" s="201">
        <v>0</v>
      </c>
      <c r="AQ24" s="201">
        <v>0</v>
      </c>
      <c r="AR24" s="201">
        <v>0</v>
      </c>
      <c r="AS24" s="201">
        <v>35.21</v>
      </c>
      <c r="AT24" s="201">
        <v>34.54</v>
      </c>
      <c r="AU24" s="201">
        <v>5.53</v>
      </c>
      <c r="AV24" s="201">
        <v>0</v>
      </c>
      <c r="AW24" s="201">
        <v>0.18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14.55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238.78</v>
      </c>
      <c r="L25" s="201">
        <v>11.09</v>
      </c>
      <c r="M25" s="201">
        <v>31.39</v>
      </c>
      <c r="N25" s="201">
        <v>11.72</v>
      </c>
      <c r="O25" s="201">
        <v>37.090000000000003</v>
      </c>
      <c r="P25" s="201">
        <v>0.96</v>
      </c>
      <c r="Q25" s="201">
        <v>4.18</v>
      </c>
      <c r="R25" s="201">
        <v>8.9700000000000006</v>
      </c>
      <c r="S25" s="201">
        <v>5.44</v>
      </c>
      <c r="T25" s="201">
        <v>0.66</v>
      </c>
      <c r="U25" s="201">
        <v>2.1800000000000002</v>
      </c>
      <c r="V25" s="201">
        <v>4.1399999999999997</v>
      </c>
      <c r="W25" s="201">
        <v>8.84</v>
      </c>
      <c r="X25" s="201">
        <v>31.14</v>
      </c>
      <c r="Y25" s="201">
        <v>0</v>
      </c>
      <c r="Z25" s="201">
        <v>64.760000000000005</v>
      </c>
      <c r="AA25" s="201">
        <v>14.33</v>
      </c>
      <c r="AB25" s="201">
        <v>0</v>
      </c>
      <c r="AC25" s="201">
        <v>19.21</v>
      </c>
      <c r="AD25" s="201">
        <v>0</v>
      </c>
      <c r="AE25" s="201">
        <v>0</v>
      </c>
      <c r="AF25" s="201">
        <v>0</v>
      </c>
      <c r="AG25" s="201">
        <v>39.49</v>
      </c>
      <c r="AH25" s="201">
        <v>0</v>
      </c>
      <c r="AI25" s="201">
        <v>0</v>
      </c>
      <c r="AJ25" s="201">
        <v>0</v>
      </c>
      <c r="AK25" s="201">
        <v>17.649999999999999</v>
      </c>
      <c r="AL25" s="201">
        <v>0</v>
      </c>
      <c r="AM25" s="201">
        <v>0</v>
      </c>
      <c r="AN25" s="201">
        <v>0</v>
      </c>
      <c r="AO25" s="201">
        <v>280.14999999999998</v>
      </c>
      <c r="AP25" s="201">
        <v>0</v>
      </c>
      <c r="AQ25" s="201">
        <v>0</v>
      </c>
      <c r="AR25" s="201">
        <v>0</v>
      </c>
      <c r="AS25" s="201">
        <v>35.21</v>
      </c>
      <c r="AT25" s="201">
        <v>34.54</v>
      </c>
      <c r="AU25" s="201">
        <v>5.53</v>
      </c>
      <c r="AV25" s="201">
        <v>0</v>
      </c>
      <c r="AW25" s="201">
        <v>0.18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14.55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238.78</v>
      </c>
      <c r="L26" s="201">
        <v>11.09</v>
      </c>
      <c r="M26" s="201">
        <v>31.39</v>
      </c>
      <c r="N26" s="201">
        <v>11.72</v>
      </c>
      <c r="O26" s="201">
        <v>37.090000000000003</v>
      </c>
      <c r="P26" s="201">
        <v>0.96</v>
      </c>
      <c r="Q26" s="201">
        <v>4.18</v>
      </c>
      <c r="R26" s="201">
        <v>8.9700000000000006</v>
      </c>
      <c r="S26" s="201">
        <v>5.44</v>
      </c>
      <c r="T26" s="201">
        <v>0.66</v>
      </c>
      <c r="U26" s="201">
        <v>2.1800000000000002</v>
      </c>
      <c r="V26" s="201">
        <v>4.1399999999999997</v>
      </c>
      <c r="W26" s="201">
        <v>8.84</v>
      </c>
      <c r="X26" s="201">
        <v>31.1</v>
      </c>
      <c r="Y26" s="201">
        <v>0</v>
      </c>
      <c r="Z26" s="201">
        <v>64.760000000000005</v>
      </c>
      <c r="AA26" s="201">
        <v>14.33</v>
      </c>
      <c r="AB26" s="201">
        <v>0</v>
      </c>
      <c r="AC26" s="201">
        <v>19.21</v>
      </c>
      <c r="AD26" s="201">
        <v>0</v>
      </c>
      <c r="AE26" s="201">
        <v>0</v>
      </c>
      <c r="AF26" s="201">
        <v>0</v>
      </c>
      <c r="AG26" s="201">
        <v>39.49</v>
      </c>
      <c r="AH26" s="201">
        <v>0</v>
      </c>
      <c r="AI26" s="201">
        <v>0</v>
      </c>
      <c r="AJ26" s="201">
        <v>0</v>
      </c>
      <c r="AK26" s="201">
        <v>17.649999999999999</v>
      </c>
      <c r="AL26" s="201">
        <v>0</v>
      </c>
      <c r="AM26" s="201">
        <v>0</v>
      </c>
      <c r="AN26" s="201">
        <v>0</v>
      </c>
      <c r="AO26" s="201">
        <v>280.14999999999998</v>
      </c>
      <c r="AP26" s="201">
        <v>0</v>
      </c>
      <c r="AQ26" s="201">
        <v>0</v>
      </c>
      <c r="AR26" s="201">
        <v>0</v>
      </c>
      <c r="AS26" s="201">
        <v>35.21</v>
      </c>
      <c r="AT26" s="201">
        <v>34.54</v>
      </c>
      <c r="AU26" s="201">
        <v>5.53</v>
      </c>
      <c r="AV26" s="201">
        <v>0</v>
      </c>
      <c r="AW26" s="201">
        <v>0.18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14.55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238.78</v>
      </c>
      <c r="L27" s="201">
        <v>11.09</v>
      </c>
      <c r="M27" s="201">
        <v>2.33</v>
      </c>
      <c r="N27" s="201">
        <v>0.92</v>
      </c>
      <c r="O27" s="201">
        <v>2.7</v>
      </c>
      <c r="P27" s="201">
        <v>0.96</v>
      </c>
      <c r="Q27" s="201">
        <v>4.18</v>
      </c>
      <c r="R27" s="201">
        <v>9.2100000000000009</v>
      </c>
      <c r="S27" s="201">
        <v>5.91</v>
      </c>
      <c r="T27" s="201">
        <v>0.66</v>
      </c>
      <c r="U27" s="201">
        <v>2.1800000000000002</v>
      </c>
      <c r="V27" s="201">
        <v>4.32</v>
      </c>
      <c r="W27" s="201">
        <v>8.85</v>
      </c>
      <c r="X27" s="201">
        <v>31.32</v>
      </c>
      <c r="Y27" s="201">
        <v>0</v>
      </c>
      <c r="Z27" s="201">
        <v>64.760000000000005</v>
      </c>
      <c r="AA27" s="201">
        <v>20.32</v>
      </c>
      <c r="AB27" s="201">
        <v>0</v>
      </c>
      <c r="AC27" s="201">
        <v>19.21</v>
      </c>
      <c r="AD27" s="201">
        <v>0</v>
      </c>
      <c r="AE27" s="201">
        <v>0</v>
      </c>
      <c r="AF27" s="201">
        <v>0</v>
      </c>
      <c r="AG27" s="201">
        <v>39.49</v>
      </c>
      <c r="AH27" s="201">
        <v>0</v>
      </c>
      <c r="AI27" s="201">
        <v>0</v>
      </c>
      <c r="AJ27" s="201">
        <v>0</v>
      </c>
      <c r="AK27" s="201">
        <v>17.649999999999999</v>
      </c>
      <c r="AL27" s="201">
        <v>0</v>
      </c>
      <c r="AM27" s="201">
        <v>0</v>
      </c>
      <c r="AN27" s="201">
        <v>0</v>
      </c>
      <c r="AO27" s="201">
        <v>280.14999999999998</v>
      </c>
      <c r="AP27" s="201">
        <v>0</v>
      </c>
      <c r="AQ27" s="201">
        <v>0</v>
      </c>
      <c r="AR27" s="201">
        <v>0</v>
      </c>
      <c r="AS27" s="201">
        <v>34.92</v>
      </c>
      <c r="AT27" s="201">
        <v>33.94</v>
      </c>
      <c r="AU27" s="201">
        <v>5.53</v>
      </c>
      <c r="AV27" s="201">
        <v>0</v>
      </c>
      <c r="AW27" s="201">
        <v>0.18</v>
      </c>
      <c r="AX27" s="201">
        <v>0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14.55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238.78</v>
      </c>
      <c r="L28" s="201">
        <v>11.09</v>
      </c>
      <c r="M28" s="201">
        <v>2.33</v>
      </c>
      <c r="N28" s="201">
        <v>0.92</v>
      </c>
      <c r="O28" s="201">
        <v>2.7</v>
      </c>
      <c r="P28" s="201">
        <v>0.96</v>
      </c>
      <c r="Q28" s="201">
        <v>4.18</v>
      </c>
      <c r="R28" s="201">
        <v>9.2100000000000009</v>
      </c>
      <c r="S28" s="201">
        <v>5.44</v>
      </c>
      <c r="T28" s="201">
        <v>0.66</v>
      </c>
      <c r="U28" s="201">
        <v>2.1800000000000002</v>
      </c>
      <c r="V28" s="201">
        <v>4.32</v>
      </c>
      <c r="W28" s="201">
        <v>8.85</v>
      </c>
      <c r="X28" s="201">
        <v>31.32</v>
      </c>
      <c r="Y28" s="201">
        <v>0</v>
      </c>
      <c r="Z28" s="201">
        <v>64.760000000000005</v>
      </c>
      <c r="AA28" s="201">
        <v>20.32</v>
      </c>
      <c r="AB28" s="201">
        <v>0</v>
      </c>
      <c r="AC28" s="201">
        <v>19.21</v>
      </c>
      <c r="AD28" s="201">
        <v>0</v>
      </c>
      <c r="AE28" s="201">
        <v>0</v>
      </c>
      <c r="AF28" s="201">
        <v>0</v>
      </c>
      <c r="AG28" s="201">
        <v>39.49</v>
      </c>
      <c r="AH28" s="201">
        <v>0</v>
      </c>
      <c r="AI28" s="201">
        <v>0</v>
      </c>
      <c r="AJ28" s="201">
        <v>0</v>
      </c>
      <c r="AK28" s="201">
        <v>17.649999999999999</v>
      </c>
      <c r="AL28" s="201">
        <v>0</v>
      </c>
      <c r="AM28" s="201">
        <v>0</v>
      </c>
      <c r="AN28" s="201">
        <v>0</v>
      </c>
      <c r="AO28" s="201">
        <v>280.14999999999998</v>
      </c>
      <c r="AP28" s="201">
        <v>0</v>
      </c>
      <c r="AQ28" s="201">
        <v>0</v>
      </c>
      <c r="AR28" s="201">
        <v>0</v>
      </c>
      <c r="AS28" s="201">
        <v>34.92</v>
      </c>
      <c r="AT28" s="201">
        <v>33.94</v>
      </c>
      <c r="AU28" s="201">
        <v>5.53</v>
      </c>
      <c r="AV28" s="201">
        <v>0</v>
      </c>
      <c r="AW28" s="201">
        <v>0.18</v>
      </c>
      <c r="AX28" s="201">
        <v>0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14.55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238.78</v>
      </c>
      <c r="L29" s="201">
        <v>11.09</v>
      </c>
      <c r="M29" s="201">
        <v>2.33</v>
      </c>
      <c r="N29" s="201">
        <v>0.92</v>
      </c>
      <c r="O29" s="201">
        <v>2.7</v>
      </c>
      <c r="P29" s="201">
        <v>0.96</v>
      </c>
      <c r="Q29" s="201">
        <v>4.18</v>
      </c>
      <c r="R29" s="201">
        <v>9.2100000000000009</v>
      </c>
      <c r="S29" s="201">
        <v>5.44</v>
      </c>
      <c r="T29" s="201">
        <v>0.66</v>
      </c>
      <c r="U29" s="201">
        <v>2.1800000000000002</v>
      </c>
      <c r="V29" s="201">
        <v>4.32</v>
      </c>
      <c r="W29" s="201">
        <v>8.85</v>
      </c>
      <c r="X29" s="201">
        <v>31.32</v>
      </c>
      <c r="Y29" s="201">
        <v>0</v>
      </c>
      <c r="Z29" s="201">
        <v>64.33</v>
      </c>
      <c r="AA29" s="201">
        <v>20.32</v>
      </c>
      <c r="AB29" s="201">
        <v>0</v>
      </c>
      <c r="AC29" s="201">
        <v>19.21</v>
      </c>
      <c r="AD29" s="201">
        <v>0</v>
      </c>
      <c r="AE29" s="201">
        <v>0</v>
      </c>
      <c r="AF29" s="201">
        <v>0</v>
      </c>
      <c r="AG29" s="201">
        <v>39.49</v>
      </c>
      <c r="AH29" s="201">
        <v>0</v>
      </c>
      <c r="AI29" s="201">
        <v>0</v>
      </c>
      <c r="AJ29" s="201">
        <v>0</v>
      </c>
      <c r="AK29" s="201">
        <v>17.649999999999999</v>
      </c>
      <c r="AL29" s="201">
        <v>0</v>
      </c>
      <c r="AM29" s="201">
        <v>0</v>
      </c>
      <c r="AN29" s="201">
        <v>0</v>
      </c>
      <c r="AO29" s="201">
        <v>280.14999999999998</v>
      </c>
      <c r="AP29" s="201">
        <v>0</v>
      </c>
      <c r="AQ29" s="201">
        <v>0</v>
      </c>
      <c r="AR29" s="201">
        <v>0</v>
      </c>
      <c r="AS29" s="201">
        <v>34.92</v>
      </c>
      <c r="AT29" s="201">
        <v>33.94</v>
      </c>
      <c r="AU29" s="201">
        <v>5.53</v>
      </c>
      <c r="AV29" s="201">
        <v>0</v>
      </c>
      <c r="AW29" s="201">
        <v>0.18</v>
      </c>
      <c r="AX29" s="201">
        <v>0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14.55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238.78</v>
      </c>
      <c r="L30" s="201">
        <v>11.09</v>
      </c>
      <c r="M30" s="201">
        <v>2.33</v>
      </c>
      <c r="N30" s="201">
        <v>0.92</v>
      </c>
      <c r="O30" s="201">
        <v>2.7</v>
      </c>
      <c r="P30" s="201">
        <v>0.96</v>
      </c>
      <c r="Q30" s="201">
        <v>4.18</v>
      </c>
      <c r="R30" s="201">
        <v>9.2100000000000009</v>
      </c>
      <c r="S30" s="201">
        <v>5.44</v>
      </c>
      <c r="T30" s="201">
        <v>0.66</v>
      </c>
      <c r="U30" s="201">
        <v>2.1800000000000002</v>
      </c>
      <c r="V30" s="201">
        <v>4.32</v>
      </c>
      <c r="W30" s="201">
        <v>8.85</v>
      </c>
      <c r="X30" s="201">
        <v>31.32</v>
      </c>
      <c r="Y30" s="201">
        <v>0</v>
      </c>
      <c r="Z30" s="201">
        <v>64.33</v>
      </c>
      <c r="AA30" s="201">
        <v>20.32</v>
      </c>
      <c r="AB30" s="201">
        <v>0</v>
      </c>
      <c r="AC30" s="201">
        <v>19.21</v>
      </c>
      <c r="AD30" s="201">
        <v>0</v>
      </c>
      <c r="AE30" s="201">
        <v>0</v>
      </c>
      <c r="AF30" s="201">
        <v>0</v>
      </c>
      <c r="AG30" s="201">
        <v>39.49</v>
      </c>
      <c r="AH30" s="201">
        <v>0</v>
      </c>
      <c r="AI30" s="201">
        <v>0</v>
      </c>
      <c r="AJ30" s="201">
        <v>0</v>
      </c>
      <c r="AK30" s="201">
        <v>17.649999999999999</v>
      </c>
      <c r="AL30" s="201">
        <v>0</v>
      </c>
      <c r="AM30" s="201">
        <v>0</v>
      </c>
      <c r="AN30" s="201">
        <v>0</v>
      </c>
      <c r="AO30" s="201">
        <v>280.14999999999998</v>
      </c>
      <c r="AP30" s="201">
        <v>0</v>
      </c>
      <c r="AQ30" s="201">
        <v>0</v>
      </c>
      <c r="AR30" s="201">
        <v>0</v>
      </c>
      <c r="AS30" s="201">
        <v>34.92</v>
      </c>
      <c r="AT30" s="201">
        <v>33.94</v>
      </c>
      <c r="AU30" s="201">
        <v>5.53</v>
      </c>
      <c r="AV30" s="201">
        <v>0</v>
      </c>
      <c r="AW30" s="201">
        <v>0.18</v>
      </c>
      <c r="AX30" s="201">
        <v>0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14.55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238.78</v>
      </c>
      <c r="L31" s="201">
        <v>11.09</v>
      </c>
      <c r="M31" s="201">
        <v>2.33</v>
      </c>
      <c r="N31" s="201">
        <v>0.92</v>
      </c>
      <c r="O31" s="201">
        <v>2.7</v>
      </c>
      <c r="P31" s="201">
        <v>0.96</v>
      </c>
      <c r="Q31" s="201">
        <v>4.18</v>
      </c>
      <c r="R31" s="201">
        <v>8.9700000000000006</v>
      </c>
      <c r="S31" s="201">
        <v>5.44</v>
      </c>
      <c r="T31" s="201">
        <v>0.66</v>
      </c>
      <c r="U31" s="201">
        <v>2.1800000000000002</v>
      </c>
      <c r="V31" s="201">
        <v>4.32</v>
      </c>
      <c r="W31" s="201">
        <v>8.85</v>
      </c>
      <c r="X31" s="201">
        <v>31.32</v>
      </c>
      <c r="Y31" s="201">
        <v>0</v>
      </c>
      <c r="Z31" s="201">
        <v>64.760000000000005</v>
      </c>
      <c r="AA31" s="201">
        <v>14.33</v>
      </c>
      <c r="AB31" s="201">
        <v>0</v>
      </c>
      <c r="AC31" s="201">
        <v>19.21</v>
      </c>
      <c r="AD31" s="201">
        <v>0</v>
      </c>
      <c r="AE31" s="201">
        <v>0</v>
      </c>
      <c r="AF31" s="201">
        <v>0</v>
      </c>
      <c r="AG31" s="201">
        <v>39.49</v>
      </c>
      <c r="AH31" s="201">
        <v>0</v>
      </c>
      <c r="AI31" s="201">
        <v>0</v>
      </c>
      <c r="AJ31" s="201">
        <v>0</v>
      </c>
      <c r="AK31" s="201">
        <v>17.649999999999999</v>
      </c>
      <c r="AL31" s="201">
        <v>0</v>
      </c>
      <c r="AM31" s="201">
        <v>0</v>
      </c>
      <c r="AN31" s="201">
        <v>0</v>
      </c>
      <c r="AO31" s="201">
        <v>280.14999999999998</v>
      </c>
      <c r="AP31" s="201">
        <v>0</v>
      </c>
      <c r="AQ31" s="201">
        <v>0</v>
      </c>
      <c r="AR31" s="201">
        <v>0</v>
      </c>
      <c r="AS31" s="201">
        <v>34.92</v>
      </c>
      <c r="AT31" s="201">
        <v>33.94</v>
      </c>
      <c r="AU31" s="201">
        <v>5.53</v>
      </c>
      <c r="AV31" s="201">
        <v>0</v>
      </c>
      <c r="AW31" s="201">
        <v>0.18</v>
      </c>
      <c r="AX31" s="201">
        <v>0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14.55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238.78</v>
      </c>
      <c r="L32" s="201">
        <v>11.09</v>
      </c>
      <c r="M32" s="201">
        <v>2.33</v>
      </c>
      <c r="N32" s="201">
        <v>0.92</v>
      </c>
      <c r="O32" s="201">
        <v>2.7</v>
      </c>
      <c r="P32" s="201">
        <v>0.96</v>
      </c>
      <c r="Q32" s="201">
        <v>4.18</v>
      </c>
      <c r="R32" s="201">
        <v>8.9700000000000006</v>
      </c>
      <c r="S32" s="201">
        <v>5.44</v>
      </c>
      <c r="T32" s="201">
        <v>0.66</v>
      </c>
      <c r="U32" s="201">
        <v>2.1800000000000002</v>
      </c>
      <c r="V32" s="201">
        <v>4.32</v>
      </c>
      <c r="W32" s="201">
        <v>8.85</v>
      </c>
      <c r="X32" s="201">
        <v>31.32</v>
      </c>
      <c r="Y32" s="201">
        <v>0</v>
      </c>
      <c r="Z32" s="201">
        <v>64.760000000000005</v>
      </c>
      <c r="AA32" s="201">
        <v>14.33</v>
      </c>
      <c r="AB32" s="201">
        <v>0</v>
      </c>
      <c r="AC32" s="201">
        <v>19.21</v>
      </c>
      <c r="AD32" s="201">
        <v>0</v>
      </c>
      <c r="AE32" s="201">
        <v>0</v>
      </c>
      <c r="AF32" s="201">
        <v>0</v>
      </c>
      <c r="AG32" s="201">
        <v>39.49</v>
      </c>
      <c r="AH32" s="201">
        <v>0</v>
      </c>
      <c r="AI32" s="201">
        <v>0</v>
      </c>
      <c r="AJ32" s="201">
        <v>0</v>
      </c>
      <c r="AK32" s="201">
        <v>17.649999999999999</v>
      </c>
      <c r="AL32" s="201">
        <v>0</v>
      </c>
      <c r="AM32" s="201">
        <v>0</v>
      </c>
      <c r="AN32" s="201">
        <v>0</v>
      </c>
      <c r="AO32" s="201">
        <v>280.14999999999998</v>
      </c>
      <c r="AP32" s="201">
        <v>0</v>
      </c>
      <c r="AQ32" s="201">
        <v>0</v>
      </c>
      <c r="AR32" s="201">
        <v>0</v>
      </c>
      <c r="AS32" s="201">
        <v>34.92</v>
      </c>
      <c r="AT32" s="201">
        <v>33.94</v>
      </c>
      <c r="AU32" s="201">
        <v>5.53</v>
      </c>
      <c r="AV32" s="201">
        <v>0</v>
      </c>
      <c r="AW32" s="201">
        <v>0.18</v>
      </c>
      <c r="AX32" s="201">
        <v>0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14.55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238.78</v>
      </c>
      <c r="L33" s="201">
        <v>11.09</v>
      </c>
      <c r="M33" s="201">
        <v>2.33</v>
      </c>
      <c r="N33" s="201">
        <v>0.92</v>
      </c>
      <c r="O33" s="201">
        <v>2.7</v>
      </c>
      <c r="P33" s="201">
        <v>0.96</v>
      </c>
      <c r="Q33" s="201">
        <v>4.18</v>
      </c>
      <c r="R33" s="201">
        <v>8.9700000000000006</v>
      </c>
      <c r="S33" s="201">
        <v>5.44</v>
      </c>
      <c r="T33" s="201">
        <v>0.66</v>
      </c>
      <c r="U33" s="201">
        <v>2.1800000000000002</v>
      </c>
      <c r="V33" s="201">
        <v>4.32</v>
      </c>
      <c r="W33" s="201">
        <v>8.85</v>
      </c>
      <c r="X33" s="201">
        <v>31.32</v>
      </c>
      <c r="Y33" s="201">
        <v>0</v>
      </c>
      <c r="Z33" s="201">
        <v>64.760000000000005</v>
      </c>
      <c r="AA33" s="201">
        <v>14.33</v>
      </c>
      <c r="AB33" s="201">
        <v>0</v>
      </c>
      <c r="AC33" s="201">
        <v>19.21</v>
      </c>
      <c r="AD33" s="201">
        <v>0</v>
      </c>
      <c r="AE33" s="201">
        <v>0</v>
      </c>
      <c r="AF33" s="201">
        <v>0</v>
      </c>
      <c r="AG33" s="201">
        <v>39.49</v>
      </c>
      <c r="AH33" s="201">
        <v>0</v>
      </c>
      <c r="AI33" s="201">
        <v>0</v>
      </c>
      <c r="AJ33" s="201">
        <v>0</v>
      </c>
      <c r="AK33" s="201">
        <v>17.649999999999999</v>
      </c>
      <c r="AL33" s="201">
        <v>0</v>
      </c>
      <c r="AM33" s="201">
        <v>0</v>
      </c>
      <c r="AN33" s="201">
        <v>0</v>
      </c>
      <c r="AO33" s="201">
        <v>280.14999999999998</v>
      </c>
      <c r="AP33" s="201">
        <v>0</v>
      </c>
      <c r="AQ33" s="201">
        <v>0</v>
      </c>
      <c r="AR33" s="201">
        <v>0</v>
      </c>
      <c r="AS33" s="201">
        <v>34.92</v>
      </c>
      <c r="AT33" s="201">
        <v>33.94</v>
      </c>
      <c r="AU33" s="201">
        <v>5.53</v>
      </c>
      <c r="AV33" s="201">
        <v>0</v>
      </c>
      <c r="AW33" s="201">
        <v>0.18</v>
      </c>
      <c r="AX33" s="201">
        <v>0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14.55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238.78</v>
      </c>
      <c r="L34" s="201">
        <v>11.09</v>
      </c>
      <c r="M34" s="201">
        <v>2.33</v>
      </c>
      <c r="N34" s="201">
        <v>0.92</v>
      </c>
      <c r="O34" s="201">
        <v>2.7</v>
      </c>
      <c r="P34" s="201">
        <v>0.96</v>
      </c>
      <c r="Q34" s="201">
        <v>4.18</v>
      </c>
      <c r="R34" s="201">
        <v>8.9700000000000006</v>
      </c>
      <c r="S34" s="201">
        <v>5.44</v>
      </c>
      <c r="T34" s="201">
        <v>0.66</v>
      </c>
      <c r="U34" s="201">
        <v>2.1800000000000002</v>
      </c>
      <c r="V34" s="201">
        <v>4.32</v>
      </c>
      <c r="W34" s="201">
        <v>8.85</v>
      </c>
      <c r="X34" s="201">
        <v>31.32</v>
      </c>
      <c r="Y34" s="201">
        <v>0</v>
      </c>
      <c r="Z34" s="201">
        <v>64.760000000000005</v>
      </c>
      <c r="AA34" s="201">
        <v>14.33</v>
      </c>
      <c r="AB34" s="201">
        <v>0</v>
      </c>
      <c r="AC34" s="201">
        <v>19.21</v>
      </c>
      <c r="AD34" s="201">
        <v>0</v>
      </c>
      <c r="AE34" s="201">
        <v>0</v>
      </c>
      <c r="AF34" s="201">
        <v>0</v>
      </c>
      <c r="AG34" s="201">
        <v>39.49</v>
      </c>
      <c r="AH34" s="201">
        <v>0</v>
      </c>
      <c r="AI34" s="201">
        <v>0</v>
      </c>
      <c r="AJ34" s="201">
        <v>0</v>
      </c>
      <c r="AK34" s="201">
        <v>17.649999999999999</v>
      </c>
      <c r="AL34" s="201">
        <v>0</v>
      </c>
      <c r="AM34" s="201">
        <v>0</v>
      </c>
      <c r="AN34" s="201">
        <v>0</v>
      </c>
      <c r="AO34" s="201">
        <v>280.14999999999998</v>
      </c>
      <c r="AP34" s="201">
        <v>0</v>
      </c>
      <c r="AQ34" s="201">
        <v>0</v>
      </c>
      <c r="AR34" s="201">
        <v>0</v>
      </c>
      <c r="AS34" s="201">
        <v>34.92</v>
      </c>
      <c r="AT34" s="201">
        <v>33.94</v>
      </c>
      <c r="AU34" s="201">
        <v>5.53</v>
      </c>
      <c r="AV34" s="201">
        <v>0</v>
      </c>
      <c r="AW34" s="201">
        <v>0.18</v>
      </c>
      <c r="AX34" s="201">
        <v>0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14.25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238.78</v>
      </c>
      <c r="L35" s="201">
        <v>11.09</v>
      </c>
      <c r="M35" s="201">
        <v>2.33</v>
      </c>
      <c r="N35" s="201">
        <v>0.92</v>
      </c>
      <c r="O35" s="201">
        <v>2.7</v>
      </c>
      <c r="P35" s="201">
        <v>0.96</v>
      </c>
      <c r="Q35" s="201">
        <v>4.18</v>
      </c>
      <c r="R35" s="201">
        <v>8.9700000000000006</v>
      </c>
      <c r="S35" s="201">
        <v>5.44</v>
      </c>
      <c r="T35" s="201">
        <v>0.66</v>
      </c>
      <c r="U35" s="201">
        <v>2.21</v>
      </c>
      <c r="V35" s="201">
        <v>4.32</v>
      </c>
      <c r="W35" s="201">
        <v>8.85</v>
      </c>
      <c r="X35" s="201">
        <v>2.2999999999999998</v>
      </c>
      <c r="Y35" s="201">
        <v>0</v>
      </c>
      <c r="Z35" s="201">
        <v>64.760000000000005</v>
      </c>
      <c r="AA35" s="201">
        <v>14.33</v>
      </c>
      <c r="AB35" s="201">
        <v>0</v>
      </c>
      <c r="AC35" s="201">
        <v>19.21</v>
      </c>
      <c r="AD35" s="201">
        <v>0</v>
      </c>
      <c r="AE35" s="201">
        <v>0</v>
      </c>
      <c r="AF35" s="201">
        <v>0</v>
      </c>
      <c r="AG35" s="201">
        <v>39.49</v>
      </c>
      <c r="AH35" s="201">
        <v>0</v>
      </c>
      <c r="AI35" s="201">
        <v>0</v>
      </c>
      <c r="AJ35" s="201">
        <v>0</v>
      </c>
      <c r="AK35" s="201">
        <v>17.649999999999999</v>
      </c>
      <c r="AL35" s="201">
        <v>0</v>
      </c>
      <c r="AM35" s="201">
        <v>0</v>
      </c>
      <c r="AN35" s="201">
        <v>0</v>
      </c>
      <c r="AO35" s="201">
        <v>280.14999999999998</v>
      </c>
      <c r="AP35" s="201">
        <v>0</v>
      </c>
      <c r="AQ35" s="201">
        <v>0</v>
      </c>
      <c r="AR35" s="201">
        <v>0</v>
      </c>
      <c r="AS35" s="201">
        <v>34.92</v>
      </c>
      <c r="AT35" s="201">
        <v>33.94</v>
      </c>
      <c r="AU35" s="201">
        <v>5.53</v>
      </c>
      <c r="AV35" s="201">
        <v>0</v>
      </c>
      <c r="AW35" s="201">
        <v>0.18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14.25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238.78</v>
      </c>
      <c r="L36" s="201">
        <v>11.09</v>
      </c>
      <c r="M36" s="201">
        <v>2.33</v>
      </c>
      <c r="N36" s="201">
        <v>0.92</v>
      </c>
      <c r="O36" s="201">
        <v>2.7</v>
      </c>
      <c r="P36" s="201">
        <v>0.96</v>
      </c>
      <c r="Q36" s="201">
        <v>4.18</v>
      </c>
      <c r="R36" s="201">
        <v>8.9700000000000006</v>
      </c>
      <c r="S36" s="201">
        <v>5.44</v>
      </c>
      <c r="T36" s="201">
        <v>0.66</v>
      </c>
      <c r="U36" s="201">
        <v>2.19</v>
      </c>
      <c r="V36" s="201">
        <v>4.32</v>
      </c>
      <c r="W36" s="201">
        <v>8.85</v>
      </c>
      <c r="X36" s="201">
        <v>2.2999999999999998</v>
      </c>
      <c r="Y36" s="201">
        <v>0</v>
      </c>
      <c r="Z36" s="201">
        <v>64.760000000000005</v>
      </c>
      <c r="AA36" s="201">
        <v>14.33</v>
      </c>
      <c r="AB36" s="201">
        <v>0</v>
      </c>
      <c r="AC36" s="201">
        <v>19.21</v>
      </c>
      <c r="AD36" s="201">
        <v>0</v>
      </c>
      <c r="AE36" s="201">
        <v>0</v>
      </c>
      <c r="AF36" s="201">
        <v>0</v>
      </c>
      <c r="AG36" s="201">
        <v>39.49</v>
      </c>
      <c r="AH36" s="201">
        <v>0</v>
      </c>
      <c r="AI36" s="201">
        <v>0</v>
      </c>
      <c r="AJ36" s="201">
        <v>0</v>
      </c>
      <c r="AK36" s="201">
        <v>17.649999999999999</v>
      </c>
      <c r="AL36" s="201">
        <v>0</v>
      </c>
      <c r="AM36" s="201">
        <v>0</v>
      </c>
      <c r="AN36" s="201">
        <v>0</v>
      </c>
      <c r="AO36" s="201">
        <v>280.14999999999998</v>
      </c>
      <c r="AP36" s="201">
        <v>0</v>
      </c>
      <c r="AQ36" s="201">
        <v>0</v>
      </c>
      <c r="AR36" s="201">
        <v>0</v>
      </c>
      <c r="AS36" s="201">
        <v>34.92</v>
      </c>
      <c r="AT36" s="201">
        <v>33.94</v>
      </c>
      <c r="AU36" s="201">
        <v>5.53</v>
      </c>
      <c r="AV36" s="201">
        <v>0</v>
      </c>
      <c r="AW36" s="201">
        <v>0.18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14.25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238.78</v>
      </c>
      <c r="L37" s="201">
        <v>11.09</v>
      </c>
      <c r="M37" s="201">
        <v>2.33</v>
      </c>
      <c r="N37" s="201">
        <v>0.92</v>
      </c>
      <c r="O37" s="201">
        <v>2.7</v>
      </c>
      <c r="P37" s="201">
        <v>0.96</v>
      </c>
      <c r="Q37" s="201">
        <v>4.18</v>
      </c>
      <c r="R37" s="201">
        <v>8.9700000000000006</v>
      </c>
      <c r="S37" s="201">
        <v>5.44</v>
      </c>
      <c r="T37" s="201">
        <v>0.66</v>
      </c>
      <c r="U37" s="201">
        <v>2.19</v>
      </c>
      <c r="V37" s="201">
        <v>4.32</v>
      </c>
      <c r="W37" s="201">
        <v>8.85</v>
      </c>
      <c r="X37" s="201">
        <v>2.2999999999999998</v>
      </c>
      <c r="Y37" s="201">
        <v>0</v>
      </c>
      <c r="Z37" s="201">
        <v>64.760000000000005</v>
      </c>
      <c r="AA37" s="201">
        <v>14.33</v>
      </c>
      <c r="AB37" s="201">
        <v>0</v>
      </c>
      <c r="AC37" s="201">
        <v>19.21</v>
      </c>
      <c r="AD37" s="201">
        <v>0</v>
      </c>
      <c r="AE37" s="201">
        <v>0</v>
      </c>
      <c r="AF37" s="201">
        <v>0</v>
      </c>
      <c r="AG37" s="201">
        <v>39.49</v>
      </c>
      <c r="AH37" s="201">
        <v>0</v>
      </c>
      <c r="AI37" s="201">
        <v>0</v>
      </c>
      <c r="AJ37" s="201">
        <v>0</v>
      </c>
      <c r="AK37" s="201">
        <v>15.85</v>
      </c>
      <c r="AL37" s="201">
        <v>0</v>
      </c>
      <c r="AM37" s="201">
        <v>0</v>
      </c>
      <c r="AN37" s="201">
        <v>0</v>
      </c>
      <c r="AO37" s="201">
        <v>280.14999999999998</v>
      </c>
      <c r="AP37" s="201">
        <v>0</v>
      </c>
      <c r="AQ37" s="201">
        <v>0</v>
      </c>
      <c r="AR37" s="201">
        <v>0</v>
      </c>
      <c r="AS37" s="201">
        <v>34.92</v>
      </c>
      <c r="AT37" s="201">
        <v>33.94</v>
      </c>
      <c r="AU37" s="201">
        <v>5.53</v>
      </c>
      <c r="AV37" s="201">
        <v>0</v>
      </c>
      <c r="AW37" s="201">
        <v>0.18</v>
      </c>
      <c r="AX37" s="201">
        <v>0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14.25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238.78</v>
      </c>
      <c r="L38" s="201">
        <v>11.09</v>
      </c>
      <c r="M38" s="201">
        <v>2.33</v>
      </c>
      <c r="N38" s="201">
        <v>0.92</v>
      </c>
      <c r="O38" s="201">
        <v>2.7</v>
      </c>
      <c r="P38" s="201">
        <v>0.96</v>
      </c>
      <c r="Q38" s="201">
        <v>4.18</v>
      </c>
      <c r="R38" s="201">
        <v>8.9700000000000006</v>
      </c>
      <c r="S38" s="201">
        <v>5.44</v>
      </c>
      <c r="T38" s="201">
        <v>0.66</v>
      </c>
      <c r="U38" s="201">
        <v>2.19</v>
      </c>
      <c r="V38" s="201">
        <v>4.32</v>
      </c>
      <c r="W38" s="201">
        <v>8.85</v>
      </c>
      <c r="X38" s="201">
        <v>2.2999999999999998</v>
      </c>
      <c r="Y38" s="201">
        <v>0</v>
      </c>
      <c r="Z38" s="201">
        <v>64.760000000000005</v>
      </c>
      <c r="AA38" s="201">
        <v>14.33</v>
      </c>
      <c r="AB38" s="201">
        <v>0</v>
      </c>
      <c r="AC38" s="201">
        <v>19.21</v>
      </c>
      <c r="AD38" s="201">
        <v>0</v>
      </c>
      <c r="AE38" s="201">
        <v>0</v>
      </c>
      <c r="AF38" s="201">
        <v>0</v>
      </c>
      <c r="AG38" s="201">
        <v>39.49</v>
      </c>
      <c r="AH38" s="201">
        <v>0</v>
      </c>
      <c r="AI38" s="201">
        <v>0</v>
      </c>
      <c r="AJ38" s="201">
        <v>0</v>
      </c>
      <c r="AK38" s="201">
        <v>15.85</v>
      </c>
      <c r="AL38" s="201">
        <v>0</v>
      </c>
      <c r="AM38" s="201">
        <v>0</v>
      </c>
      <c r="AN38" s="201">
        <v>0</v>
      </c>
      <c r="AO38" s="201">
        <v>280.14999999999998</v>
      </c>
      <c r="AP38" s="201">
        <v>0</v>
      </c>
      <c r="AQ38" s="201">
        <v>0</v>
      </c>
      <c r="AR38" s="201">
        <v>0</v>
      </c>
      <c r="AS38" s="201">
        <v>34.92</v>
      </c>
      <c r="AT38" s="201">
        <v>33.94</v>
      </c>
      <c r="AU38" s="201">
        <v>5.53</v>
      </c>
      <c r="AV38" s="201">
        <v>0</v>
      </c>
      <c r="AW38" s="201">
        <v>0.18</v>
      </c>
      <c r="AX38" s="201">
        <v>0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14.25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238.78</v>
      </c>
      <c r="L39" s="201">
        <v>11.09</v>
      </c>
      <c r="M39" s="201">
        <v>32.35</v>
      </c>
      <c r="N39" s="201">
        <v>0.92</v>
      </c>
      <c r="O39" s="201">
        <v>2.7</v>
      </c>
      <c r="P39" s="201">
        <v>0.96</v>
      </c>
      <c r="Q39" s="201">
        <v>4.18</v>
      </c>
      <c r="R39" s="201">
        <v>8.9700000000000006</v>
      </c>
      <c r="S39" s="201">
        <v>5.44</v>
      </c>
      <c r="T39" s="201">
        <v>0.66</v>
      </c>
      <c r="U39" s="201">
        <v>2.19</v>
      </c>
      <c r="V39" s="201">
        <v>4.32</v>
      </c>
      <c r="W39" s="201">
        <v>8.85</v>
      </c>
      <c r="X39" s="201">
        <v>31.37</v>
      </c>
      <c r="Y39" s="201">
        <v>0</v>
      </c>
      <c r="Z39" s="201">
        <v>64.760000000000005</v>
      </c>
      <c r="AA39" s="201">
        <v>14.33</v>
      </c>
      <c r="AB39" s="201">
        <v>0</v>
      </c>
      <c r="AC39" s="201">
        <v>19.21</v>
      </c>
      <c r="AD39" s="201">
        <v>0</v>
      </c>
      <c r="AE39" s="201">
        <v>0</v>
      </c>
      <c r="AF39" s="201">
        <v>0</v>
      </c>
      <c r="AG39" s="201">
        <v>39.49</v>
      </c>
      <c r="AH39" s="201">
        <v>0</v>
      </c>
      <c r="AI39" s="201">
        <v>0</v>
      </c>
      <c r="AJ39" s="201">
        <v>0</v>
      </c>
      <c r="AK39" s="201">
        <v>15.85</v>
      </c>
      <c r="AL39" s="201">
        <v>0</v>
      </c>
      <c r="AM39" s="201">
        <v>0</v>
      </c>
      <c r="AN39" s="201">
        <v>0</v>
      </c>
      <c r="AO39" s="201">
        <v>273.93</v>
      </c>
      <c r="AP39" s="201">
        <v>0</v>
      </c>
      <c r="AQ39" s="201">
        <v>0</v>
      </c>
      <c r="AR39" s="201">
        <v>0</v>
      </c>
      <c r="AS39" s="201">
        <v>34.619999999999997</v>
      </c>
      <c r="AT39" s="201">
        <v>33.33</v>
      </c>
      <c r="AU39" s="201">
        <v>5.53</v>
      </c>
      <c r="AV39" s="201">
        <v>0</v>
      </c>
      <c r="AW39" s="201">
        <v>0.18</v>
      </c>
      <c r="AX39" s="201">
        <v>0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14.25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238.78</v>
      </c>
      <c r="L40" s="201">
        <v>11.09</v>
      </c>
      <c r="M40" s="201">
        <v>32.35</v>
      </c>
      <c r="N40" s="201">
        <v>0.92</v>
      </c>
      <c r="O40" s="201">
        <v>2.7</v>
      </c>
      <c r="P40" s="201">
        <v>0.96</v>
      </c>
      <c r="Q40" s="201">
        <v>4.18</v>
      </c>
      <c r="R40" s="201">
        <v>8.9700000000000006</v>
      </c>
      <c r="S40" s="201">
        <v>5.44</v>
      </c>
      <c r="T40" s="201">
        <v>0.66</v>
      </c>
      <c r="U40" s="201">
        <v>2.19</v>
      </c>
      <c r="V40" s="201">
        <v>4.32</v>
      </c>
      <c r="W40" s="201">
        <v>8.85</v>
      </c>
      <c r="X40" s="201">
        <v>31.37</v>
      </c>
      <c r="Y40" s="201">
        <v>0</v>
      </c>
      <c r="Z40" s="201">
        <v>64.760000000000005</v>
      </c>
      <c r="AA40" s="201">
        <v>14.33</v>
      </c>
      <c r="AB40" s="201">
        <v>0</v>
      </c>
      <c r="AC40" s="201">
        <v>19.21</v>
      </c>
      <c r="AD40" s="201">
        <v>0</v>
      </c>
      <c r="AE40" s="201">
        <v>0</v>
      </c>
      <c r="AF40" s="201">
        <v>0</v>
      </c>
      <c r="AG40" s="201">
        <v>39.49</v>
      </c>
      <c r="AH40" s="201">
        <v>0</v>
      </c>
      <c r="AI40" s="201">
        <v>0</v>
      </c>
      <c r="AJ40" s="201">
        <v>0</v>
      </c>
      <c r="AK40" s="201">
        <v>15.85</v>
      </c>
      <c r="AL40" s="201">
        <v>0</v>
      </c>
      <c r="AM40" s="201">
        <v>0</v>
      </c>
      <c r="AN40" s="201">
        <v>0</v>
      </c>
      <c r="AO40" s="201">
        <v>273.93</v>
      </c>
      <c r="AP40" s="201">
        <v>0</v>
      </c>
      <c r="AQ40" s="201">
        <v>0</v>
      </c>
      <c r="AR40" s="201">
        <v>0</v>
      </c>
      <c r="AS40" s="201">
        <v>34.619999999999997</v>
      </c>
      <c r="AT40" s="201">
        <v>33.33</v>
      </c>
      <c r="AU40" s="201">
        <v>5.53</v>
      </c>
      <c r="AV40" s="201">
        <v>0</v>
      </c>
      <c r="AW40" s="201">
        <v>0.18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14.25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238.78</v>
      </c>
      <c r="L41" s="201">
        <v>11.09</v>
      </c>
      <c r="M41" s="201">
        <v>32.35</v>
      </c>
      <c r="N41" s="201">
        <v>0.92</v>
      </c>
      <c r="O41" s="201">
        <v>2.7</v>
      </c>
      <c r="P41" s="201">
        <v>0.96</v>
      </c>
      <c r="Q41" s="201">
        <v>4.18</v>
      </c>
      <c r="R41" s="201">
        <v>8.9700000000000006</v>
      </c>
      <c r="S41" s="201">
        <v>5.44</v>
      </c>
      <c r="T41" s="201">
        <v>0.66</v>
      </c>
      <c r="U41" s="201">
        <v>2.19</v>
      </c>
      <c r="V41" s="201">
        <v>4.32</v>
      </c>
      <c r="W41" s="201">
        <v>8.85</v>
      </c>
      <c r="X41" s="201">
        <v>31.37</v>
      </c>
      <c r="Y41" s="201">
        <v>0</v>
      </c>
      <c r="Z41" s="201">
        <v>64.760000000000005</v>
      </c>
      <c r="AA41" s="201">
        <v>14.33</v>
      </c>
      <c r="AB41" s="201">
        <v>0</v>
      </c>
      <c r="AC41" s="201">
        <v>19.21</v>
      </c>
      <c r="AD41" s="201">
        <v>0</v>
      </c>
      <c r="AE41" s="201">
        <v>0</v>
      </c>
      <c r="AF41" s="201">
        <v>0</v>
      </c>
      <c r="AG41" s="201">
        <v>39.49</v>
      </c>
      <c r="AH41" s="201">
        <v>0</v>
      </c>
      <c r="AI41" s="201">
        <v>0</v>
      </c>
      <c r="AJ41" s="201">
        <v>0</v>
      </c>
      <c r="AK41" s="201">
        <v>15.85</v>
      </c>
      <c r="AL41" s="201">
        <v>0</v>
      </c>
      <c r="AM41" s="201">
        <v>0</v>
      </c>
      <c r="AN41" s="201">
        <v>0</v>
      </c>
      <c r="AO41" s="201">
        <v>273.93</v>
      </c>
      <c r="AP41" s="201">
        <v>0</v>
      </c>
      <c r="AQ41" s="201">
        <v>0</v>
      </c>
      <c r="AR41" s="201">
        <v>0</v>
      </c>
      <c r="AS41" s="201">
        <v>34.619999999999997</v>
      </c>
      <c r="AT41" s="201">
        <v>33.33</v>
      </c>
      <c r="AU41" s="201">
        <v>5.53</v>
      </c>
      <c r="AV41" s="201">
        <v>0</v>
      </c>
      <c r="AW41" s="201">
        <v>0.18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14.25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238.78</v>
      </c>
      <c r="L42" s="201">
        <v>11.09</v>
      </c>
      <c r="M42" s="201">
        <v>32.35</v>
      </c>
      <c r="N42" s="201">
        <v>0.92</v>
      </c>
      <c r="O42" s="201">
        <v>2.7</v>
      </c>
      <c r="P42" s="201">
        <v>0.96</v>
      </c>
      <c r="Q42" s="201">
        <v>4.18</v>
      </c>
      <c r="R42" s="201">
        <v>8.9700000000000006</v>
      </c>
      <c r="S42" s="201">
        <v>5.44</v>
      </c>
      <c r="T42" s="201">
        <v>0.66</v>
      </c>
      <c r="U42" s="201">
        <v>2.19</v>
      </c>
      <c r="V42" s="201">
        <v>4.32</v>
      </c>
      <c r="W42" s="201">
        <v>8.85</v>
      </c>
      <c r="X42" s="201">
        <v>31.37</v>
      </c>
      <c r="Y42" s="201">
        <v>0</v>
      </c>
      <c r="Z42" s="201">
        <v>64.760000000000005</v>
      </c>
      <c r="AA42" s="201">
        <v>14.33</v>
      </c>
      <c r="AB42" s="201">
        <v>0</v>
      </c>
      <c r="AC42" s="201">
        <v>19.21</v>
      </c>
      <c r="AD42" s="201">
        <v>0</v>
      </c>
      <c r="AE42" s="201">
        <v>0</v>
      </c>
      <c r="AF42" s="201">
        <v>0</v>
      </c>
      <c r="AG42" s="201">
        <v>39.49</v>
      </c>
      <c r="AH42" s="201">
        <v>0</v>
      </c>
      <c r="AI42" s="201">
        <v>0</v>
      </c>
      <c r="AJ42" s="201">
        <v>0</v>
      </c>
      <c r="AK42" s="201">
        <v>15.85</v>
      </c>
      <c r="AL42" s="201">
        <v>0</v>
      </c>
      <c r="AM42" s="201">
        <v>0</v>
      </c>
      <c r="AN42" s="201">
        <v>0</v>
      </c>
      <c r="AO42" s="201">
        <v>273.93</v>
      </c>
      <c r="AP42" s="201">
        <v>0</v>
      </c>
      <c r="AQ42" s="201">
        <v>0</v>
      </c>
      <c r="AR42" s="201">
        <v>0</v>
      </c>
      <c r="AS42" s="201">
        <v>34.619999999999997</v>
      </c>
      <c r="AT42" s="201">
        <v>33.33</v>
      </c>
      <c r="AU42" s="201">
        <v>5.53</v>
      </c>
      <c r="AV42" s="201">
        <v>0</v>
      </c>
      <c r="AW42" s="201">
        <v>0.18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13.96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238.78</v>
      </c>
      <c r="L43" s="201">
        <v>11.09</v>
      </c>
      <c r="M43" s="201">
        <v>32.35</v>
      </c>
      <c r="N43" s="201">
        <v>23.11</v>
      </c>
      <c r="O43" s="201">
        <v>37.090000000000003</v>
      </c>
      <c r="P43" s="201">
        <v>10.82</v>
      </c>
      <c r="Q43" s="201">
        <v>4.18</v>
      </c>
      <c r="R43" s="201">
        <v>8.9700000000000006</v>
      </c>
      <c r="S43" s="201">
        <v>5.44</v>
      </c>
      <c r="T43" s="201">
        <v>0.66</v>
      </c>
      <c r="U43" s="201">
        <v>2.19</v>
      </c>
      <c r="V43" s="201">
        <v>4.32</v>
      </c>
      <c r="W43" s="201">
        <v>8.85</v>
      </c>
      <c r="X43" s="201">
        <v>31.37</v>
      </c>
      <c r="Y43" s="201">
        <v>0</v>
      </c>
      <c r="Z43" s="201">
        <v>64.760000000000005</v>
      </c>
      <c r="AA43" s="201">
        <v>14.33</v>
      </c>
      <c r="AB43" s="201">
        <v>0</v>
      </c>
      <c r="AC43" s="201">
        <v>19.21</v>
      </c>
      <c r="AD43" s="201">
        <v>0</v>
      </c>
      <c r="AE43" s="201">
        <v>0</v>
      </c>
      <c r="AF43" s="201">
        <v>0</v>
      </c>
      <c r="AG43" s="201">
        <v>39.49</v>
      </c>
      <c r="AH43" s="201">
        <v>0</v>
      </c>
      <c r="AI43" s="201">
        <v>0</v>
      </c>
      <c r="AJ43" s="201">
        <v>0</v>
      </c>
      <c r="AK43" s="201">
        <v>15.85</v>
      </c>
      <c r="AL43" s="201">
        <v>0</v>
      </c>
      <c r="AM43" s="201">
        <v>0</v>
      </c>
      <c r="AN43" s="201">
        <v>0</v>
      </c>
      <c r="AO43" s="201">
        <v>273.93</v>
      </c>
      <c r="AP43" s="201">
        <v>0</v>
      </c>
      <c r="AQ43" s="201">
        <v>0</v>
      </c>
      <c r="AR43" s="201">
        <v>0</v>
      </c>
      <c r="AS43" s="201">
        <v>34.619999999999997</v>
      </c>
      <c r="AT43" s="201">
        <v>33.33</v>
      </c>
      <c r="AU43" s="201">
        <v>5.53</v>
      </c>
      <c r="AV43" s="201">
        <v>0</v>
      </c>
      <c r="AW43" s="201">
        <v>0.18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13.96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238.78</v>
      </c>
      <c r="L44" s="201">
        <v>11.09</v>
      </c>
      <c r="M44" s="201">
        <v>32.35</v>
      </c>
      <c r="N44" s="201">
        <v>26.7</v>
      </c>
      <c r="O44" s="201">
        <v>37.090000000000003</v>
      </c>
      <c r="P44" s="201">
        <v>10.82</v>
      </c>
      <c r="Q44" s="201">
        <v>4.18</v>
      </c>
      <c r="R44" s="201">
        <v>8.9700000000000006</v>
      </c>
      <c r="S44" s="201">
        <v>5.44</v>
      </c>
      <c r="T44" s="201">
        <v>0.66</v>
      </c>
      <c r="U44" s="201">
        <v>2.19</v>
      </c>
      <c r="V44" s="201">
        <v>4.32</v>
      </c>
      <c r="W44" s="201">
        <v>8.85</v>
      </c>
      <c r="X44" s="201">
        <v>31.37</v>
      </c>
      <c r="Y44" s="201">
        <v>0</v>
      </c>
      <c r="Z44" s="201">
        <v>64.760000000000005</v>
      </c>
      <c r="AA44" s="201">
        <v>14.33</v>
      </c>
      <c r="AB44" s="201">
        <v>0</v>
      </c>
      <c r="AC44" s="201">
        <v>19.21</v>
      </c>
      <c r="AD44" s="201">
        <v>0</v>
      </c>
      <c r="AE44" s="201">
        <v>0</v>
      </c>
      <c r="AF44" s="201">
        <v>0</v>
      </c>
      <c r="AG44" s="201">
        <v>39.49</v>
      </c>
      <c r="AH44" s="201">
        <v>0</v>
      </c>
      <c r="AI44" s="201">
        <v>0</v>
      </c>
      <c r="AJ44" s="201">
        <v>0</v>
      </c>
      <c r="AK44" s="201">
        <v>15.85</v>
      </c>
      <c r="AL44" s="201">
        <v>0</v>
      </c>
      <c r="AM44" s="201">
        <v>0</v>
      </c>
      <c r="AN44" s="201">
        <v>0</v>
      </c>
      <c r="AO44" s="201">
        <v>273.93</v>
      </c>
      <c r="AP44" s="201">
        <v>0</v>
      </c>
      <c r="AQ44" s="201">
        <v>0</v>
      </c>
      <c r="AR44" s="201">
        <v>0</v>
      </c>
      <c r="AS44" s="201">
        <v>34.619999999999997</v>
      </c>
      <c r="AT44" s="201">
        <v>33.33</v>
      </c>
      <c r="AU44" s="201">
        <v>5.53</v>
      </c>
      <c r="AV44" s="201">
        <v>0</v>
      </c>
      <c r="AW44" s="201">
        <v>0.18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13.96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238.78</v>
      </c>
      <c r="L45" s="201">
        <v>11.09</v>
      </c>
      <c r="M45" s="201">
        <v>32.35</v>
      </c>
      <c r="N45" s="201">
        <v>7.92</v>
      </c>
      <c r="O45" s="201">
        <v>37.090000000000003</v>
      </c>
      <c r="P45" s="201">
        <v>0.96</v>
      </c>
      <c r="Q45" s="201">
        <v>4.18</v>
      </c>
      <c r="R45" s="201">
        <v>8.82</v>
      </c>
      <c r="S45" s="201">
        <v>5.44</v>
      </c>
      <c r="T45" s="201">
        <v>0.66</v>
      </c>
      <c r="U45" s="201">
        <v>2.19</v>
      </c>
      <c r="V45" s="201">
        <v>4.32</v>
      </c>
      <c r="W45" s="201">
        <v>8.85</v>
      </c>
      <c r="X45" s="201">
        <v>31.37</v>
      </c>
      <c r="Y45" s="201">
        <v>0</v>
      </c>
      <c r="Z45" s="201">
        <v>64.760000000000005</v>
      </c>
      <c r="AA45" s="201">
        <v>14.33</v>
      </c>
      <c r="AB45" s="201">
        <v>0</v>
      </c>
      <c r="AC45" s="201">
        <v>19.21</v>
      </c>
      <c r="AD45" s="201">
        <v>0</v>
      </c>
      <c r="AE45" s="201">
        <v>0</v>
      </c>
      <c r="AF45" s="201">
        <v>0</v>
      </c>
      <c r="AG45" s="201">
        <v>39.49</v>
      </c>
      <c r="AH45" s="201">
        <v>0</v>
      </c>
      <c r="AI45" s="201">
        <v>0</v>
      </c>
      <c r="AJ45" s="201">
        <v>0</v>
      </c>
      <c r="AK45" s="201">
        <v>15.85</v>
      </c>
      <c r="AL45" s="201">
        <v>0</v>
      </c>
      <c r="AM45" s="201">
        <v>0</v>
      </c>
      <c r="AN45" s="201">
        <v>0</v>
      </c>
      <c r="AO45" s="201">
        <v>273.93</v>
      </c>
      <c r="AP45" s="201">
        <v>0</v>
      </c>
      <c r="AQ45" s="201">
        <v>0</v>
      </c>
      <c r="AR45" s="201">
        <v>0</v>
      </c>
      <c r="AS45" s="201">
        <v>34.619999999999997</v>
      </c>
      <c r="AT45" s="201">
        <v>33.33</v>
      </c>
      <c r="AU45" s="201">
        <v>5.53</v>
      </c>
      <c r="AV45" s="201">
        <v>0</v>
      </c>
      <c r="AW45" s="201">
        <v>0.18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13.96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238.78</v>
      </c>
      <c r="L46" s="201">
        <v>11.09</v>
      </c>
      <c r="M46" s="201">
        <v>32.35</v>
      </c>
      <c r="N46" s="201">
        <v>10.82</v>
      </c>
      <c r="O46" s="201">
        <v>37.090000000000003</v>
      </c>
      <c r="P46" s="201">
        <v>0.96</v>
      </c>
      <c r="Q46" s="201">
        <v>4.18</v>
      </c>
      <c r="R46" s="201">
        <v>8.82</v>
      </c>
      <c r="S46" s="201">
        <v>5.44</v>
      </c>
      <c r="T46" s="201">
        <v>0.66</v>
      </c>
      <c r="U46" s="201">
        <v>2.19</v>
      </c>
      <c r="V46" s="201">
        <v>4.32</v>
      </c>
      <c r="W46" s="201">
        <v>8.85</v>
      </c>
      <c r="X46" s="201">
        <v>31.37</v>
      </c>
      <c r="Y46" s="201">
        <v>0</v>
      </c>
      <c r="Z46" s="201">
        <v>64.760000000000005</v>
      </c>
      <c r="AA46" s="201">
        <v>14.33</v>
      </c>
      <c r="AB46" s="201">
        <v>0</v>
      </c>
      <c r="AC46" s="201">
        <v>19.21</v>
      </c>
      <c r="AD46" s="201">
        <v>0</v>
      </c>
      <c r="AE46" s="201">
        <v>0</v>
      </c>
      <c r="AF46" s="201">
        <v>0</v>
      </c>
      <c r="AG46" s="201">
        <v>39.49</v>
      </c>
      <c r="AH46" s="201">
        <v>0</v>
      </c>
      <c r="AI46" s="201">
        <v>0</v>
      </c>
      <c r="AJ46" s="201">
        <v>0</v>
      </c>
      <c r="AK46" s="201">
        <v>15.85</v>
      </c>
      <c r="AL46" s="201">
        <v>0</v>
      </c>
      <c r="AM46" s="201">
        <v>0</v>
      </c>
      <c r="AN46" s="201">
        <v>0</v>
      </c>
      <c r="AO46" s="201">
        <v>273.93</v>
      </c>
      <c r="AP46" s="201">
        <v>0</v>
      </c>
      <c r="AQ46" s="201">
        <v>0</v>
      </c>
      <c r="AR46" s="201">
        <v>0</v>
      </c>
      <c r="AS46" s="201">
        <v>34.619999999999997</v>
      </c>
      <c r="AT46" s="201">
        <v>33.33</v>
      </c>
      <c r="AU46" s="201">
        <v>5.53</v>
      </c>
      <c r="AV46" s="201">
        <v>0</v>
      </c>
      <c r="AW46" s="201">
        <v>0.18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13.96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238.78</v>
      </c>
      <c r="L47" s="201">
        <v>11.09</v>
      </c>
      <c r="M47" s="201">
        <v>2.33</v>
      </c>
      <c r="N47" s="201">
        <v>1.54</v>
      </c>
      <c r="O47" s="201">
        <v>2.7</v>
      </c>
      <c r="P47" s="201">
        <v>0.96</v>
      </c>
      <c r="Q47" s="201">
        <v>4.18</v>
      </c>
      <c r="R47" s="201">
        <v>8.82</v>
      </c>
      <c r="S47" s="201">
        <v>5.44</v>
      </c>
      <c r="T47" s="201">
        <v>0.66</v>
      </c>
      <c r="U47" s="201">
        <v>2.19</v>
      </c>
      <c r="V47" s="201">
        <v>4.32</v>
      </c>
      <c r="W47" s="201">
        <v>8.85</v>
      </c>
      <c r="X47" s="201">
        <v>31.37</v>
      </c>
      <c r="Y47" s="201">
        <v>0</v>
      </c>
      <c r="Z47" s="201">
        <v>64.760000000000005</v>
      </c>
      <c r="AA47" s="201">
        <v>14.33</v>
      </c>
      <c r="AB47" s="201">
        <v>0</v>
      </c>
      <c r="AC47" s="201">
        <v>19.21</v>
      </c>
      <c r="AD47" s="201">
        <v>0</v>
      </c>
      <c r="AE47" s="201">
        <v>0</v>
      </c>
      <c r="AF47" s="201">
        <v>0</v>
      </c>
      <c r="AG47" s="201">
        <v>40.04</v>
      </c>
      <c r="AH47" s="201">
        <v>0</v>
      </c>
      <c r="AI47" s="201">
        <v>0</v>
      </c>
      <c r="AJ47" s="201">
        <v>0</v>
      </c>
      <c r="AK47" s="201">
        <v>15.85</v>
      </c>
      <c r="AL47" s="201">
        <v>0</v>
      </c>
      <c r="AM47" s="201">
        <v>0</v>
      </c>
      <c r="AN47" s="201">
        <v>0</v>
      </c>
      <c r="AO47" s="201">
        <v>273.93</v>
      </c>
      <c r="AP47" s="201">
        <v>0</v>
      </c>
      <c r="AQ47" s="201">
        <v>0</v>
      </c>
      <c r="AR47" s="201">
        <v>0</v>
      </c>
      <c r="AS47" s="201">
        <v>34.619999999999997</v>
      </c>
      <c r="AT47" s="201">
        <v>33.33</v>
      </c>
      <c r="AU47" s="201">
        <v>5.53</v>
      </c>
      <c r="AV47" s="201">
        <v>0</v>
      </c>
      <c r="AW47" s="201">
        <v>0.18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13.96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238.78</v>
      </c>
      <c r="L48" s="201">
        <v>11.09</v>
      </c>
      <c r="M48" s="201">
        <v>2.33</v>
      </c>
      <c r="N48" s="201">
        <v>1.54</v>
      </c>
      <c r="O48" s="201">
        <v>2.7</v>
      </c>
      <c r="P48" s="201">
        <v>0.96</v>
      </c>
      <c r="Q48" s="201">
        <v>4.18</v>
      </c>
      <c r="R48" s="201">
        <v>8.82</v>
      </c>
      <c r="S48" s="201">
        <v>5.44</v>
      </c>
      <c r="T48" s="201">
        <v>0.66</v>
      </c>
      <c r="U48" s="201">
        <v>2.19</v>
      </c>
      <c r="V48" s="201">
        <v>4.32</v>
      </c>
      <c r="W48" s="201">
        <v>8.85</v>
      </c>
      <c r="X48" s="201">
        <v>31.37</v>
      </c>
      <c r="Y48" s="201">
        <v>0</v>
      </c>
      <c r="Z48" s="201">
        <v>64.760000000000005</v>
      </c>
      <c r="AA48" s="201">
        <v>14.33</v>
      </c>
      <c r="AB48" s="201">
        <v>0</v>
      </c>
      <c r="AC48" s="201">
        <v>19.21</v>
      </c>
      <c r="AD48" s="201">
        <v>0</v>
      </c>
      <c r="AE48" s="201">
        <v>0</v>
      </c>
      <c r="AF48" s="201">
        <v>0</v>
      </c>
      <c r="AG48" s="201">
        <v>40.04</v>
      </c>
      <c r="AH48" s="201">
        <v>0</v>
      </c>
      <c r="AI48" s="201">
        <v>0</v>
      </c>
      <c r="AJ48" s="201">
        <v>0</v>
      </c>
      <c r="AK48" s="201">
        <v>15.85</v>
      </c>
      <c r="AL48" s="201">
        <v>0</v>
      </c>
      <c r="AM48" s="201">
        <v>0</v>
      </c>
      <c r="AN48" s="201">
        <v>0</v>
      </c>
      <c r="AO48" s="201">
        <v>273.93</v>
      </c>
      <c r="AP48" s="201">
        <v>0</v>
      </c>
      <c r="AQ48" s="201">
        <v>0</v>
      </c>
      <c r="AR48" s="201">
        <v>0</v>
      </c>
      <c r="AS48" s="201">
        <v>34.619999999999997</v>
      </c>
      <c r="AT48" s="201">
        <v>33.33</v>
      </c>
      <c r="AU48" s="201">
        <v>5.53</v>
      </c>
      <c r="AV48" s="201">
        <v>0</v>
      </c>
      <c r="AW48" s="201">
        <v>0.18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13.96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238.78</v>
      </c>
      <c r="L49" s="201">
        <v>11.09</v>
      </c>
      <c r="M49" s="201">
        <v>2.33</v>
      </c>
      <c r="N49" s="201">
        <v>1.64</v>
      </c>
      <c r="O49" s="201">
        <v>2.7</v>
      </c>
      <c r="P49" s="201">
        <v>0.96</v>
      </c>
      <c r="Q49" s="201">
        <v>4.18</v>
      </c>
      <c r="R49" s="201">
        <v>8.82</v>
      </c>
      <c r="S49" s="201">
        <v>5.44</v>
      </c>
      <c r="T49" s="201">
        <v>0.66</v>
      </c>
      <c r="U49" s="201">
        <v>2.19</v>
      </c>
      <c r="V49" s="201">
        <v>4.1399999999999997</v>
      </c>
      <c r="W49" s="201">
        <v>8.85</v>
      </c>
      <c r="X49" s="201">
        <v>31.37</v>
      </c>
      <c r="Y49" s="201">
        <v>0</v>
      </c>
      <c r="Z49" s="201">
        <v>64.760000000000005</v>
      </c>
      <c r="AA49" s="201">
        <v>14.33</v>
      </c>
      <c r="AB49" s="201">
        <v>0</v>
      </c>
      <c r="AC49" s="201">
        <v>19.21</v>
      </c>
      <c r="AD49" s="201">
        <v>0</v>
      </c>
      <c r="AE49" s="201">
        <v>0</v>
      </c>
      <c r="AF49" s="201">
        <v>0</v>
      </c>
      <c r="AG49" s="201">
        <v>40.04</v>
      </c>
      <c r="AH49" s="201">
        <v>0</v>
      </c>
      <c r="AI49" s="201">
        <v>0</v>
      </c>
      <c r="AJ49" s="201">
        <v>0</v>
      </c>
      <c r="AK49" s="201">
        <v>15.85</v>
      </c>
      <c r="AL49" s="201">
        <v>0</v>
      </c>
      <c r="AM49" s="201">
        <v>0</v>
      </c>
      <c r="AN49" s="201">
        <v>0</v>
      </c>
      <c r="AO49" s="201">
        <v>273.93</v>
      </c>
      <c r="AP49" s="201">
        <v>0</v>
      </c>
      <c r="AQ49" s="201">
        <v>0</v>
      </c>
      <c r="AR49" s="201">
        <v>0</v>
      </c>
      <c r="AS49" s="201">
        <v>34.619999999999997</v>
      </c>
      <c r="AT49" s="201">
        <v>33.33</v>
      </c>
      <c r="AU49" s="201">
        <v>5.53</v>
      </c>
      <c r="AV49" s="201">
        <v>0</v>
      </c>
      <c r="AW49" s="201">
        <v>0.18</v>
      </c>
      <c r="AX49" s="201">
        <v>0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13.96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238.78</v>
      </c>
      <c r="L50" s="201">
        <v>11.09</v>
      </c>
      <c r="M50" s="201">
        <v>2.33</v>
      </c>
      <c r="N50" s="201">
        <v>1.74</v>
      </c>
      <c r="O50" s="201">
        <v>2.7</v>
      </c>
      <c r="P50" s="201">
        <v>0.96</v>
      </c>
      <c r="Q50" s="201">
        <v>4.18</v>
      </c>
      <c r="R50" s="201">
        <v>8.82</v>
      </c>
      <c r="S50" s="201">
        <v>5.44</v>
      </c>
      <c r="T50" s="201">
        <v>0.66</v>
      </c>
      <c r="U50" s="201">
        <v>2.19</v>
      </c>
      <c r="V50" s="201">
        <v>4.1399999999999997</v>
      </c>
      <c r="W50" s="201">
        <v>8.85</v>
      </c>
      <c r="X50" s="201">
        <v>31.36</v>
      </c>
      <c r="Y50" s="201">
        <v>0</v>
      </c>
      <c r="Z50" s="201">
        <v>64.760000000000005</v>
      </c>
      <c r="AA50" s="201">
        <v>14.33</v>
      </c>
      <c r="AB50" s="201">
        <v>0</v>
      </c>
      <c r="AC50" s="201">
        <v>19.21</v>
      </c>
      <c r="AD50" s="201">
        <v>0</v>
      </c>
      <c r="AE50" s="201">
        <v>0</v>
      </c>
      <c r="AF50" s="201">
        <v>0</v>
      </c>
      <c r="AG50" s="201">
        <v>40.04</v>
      </c>
      <c r="AH50" s="201">
        <v>0</v>
      </c>
      <c r="AI50" s="201">
        <v>0</v>
      </c>
      <c r="AJ50" s="201">
        <v>0</v>
      </c>
      <c r="AK50" s="201">
        <v>15.85</v>
      </c>
      <c r="AL50" s="201">
        <v>0</v>
      </c>
      <c r="AM50" s="201">
        <v>0</v>
      </c>
      <c r="AN50" s="201">
        <v>0</v>
      </c>
      <c r="AO50" s="201">
        <v>273.93</v>
      </c>
      <c r="AP50" s="201">
        <v>0</v>
      </c>
      <c r="AQ50" s="201">
        <v>0</v>
      </c>
      <c r="AR50" s="201">
        <v>0</v>
      </c>
      <c r="AS50" s="201">
        <v>34.619999999999997</v>
      </c>
      <c r="AT50" s="201">
        <v>33.33</v>
      </c>
      <c r="AU50" s="201">
        <v>5.53</v>
      </c>
      <c r="AV50" s="201">
        <v>0</v>
      </c>
      <c r="AW50" s="201">
        <v>0.18</v>
      </c>
      <c r="AX50" s="201">
        <v>0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13.67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238.78</v>
      </c>
      <c r="L51" s="201">
        <v>11.09</v>
      </c>
      <c r="M51" s="201">
        <v>23.28</v>
      </c>
      <c r="N51" s="201">
        <v>1.85</v>
      </c>
      <c r="O51" s="201">
        <v>2.7</v>
      </c>
      <c r="P51" s="201">
        <v>0.96</v>
      </c>
      <c r="Q51" s="201">
        <v>4.18</v>
      </c>
      <c r="R51" s="201">
        <v>8.82</v>
      </c>
      <c r="S51" s="201">
        <v>5.44</v>
      </c>
      <c r="T51" s="201">
        <v>0.66</v>
      </c>
      <c r="U51" s="201">
        <v>2.19</v>
      </c>
      <c r="V51" s="201">
        <v>4.1399999999999997</v>
      </c>
      <c r="W51" s="201">
        <v>8.85</v>
      </c>
      <c r="X51" s="201">
        <v>31.09</v>
      </c>
      <c r="Y51" s="201">
        <v>0</v>
      </c>
      <c r="Z51" s="201">
        <v>64.760000000000005</v>
      </c>
      <c r="AA51" s="201">
        <v>14.33</v>
      </c>
      <c r="AB51" s="201">
        <v>0</v>
      </c>
      <c r="AC51" s="201">
        <v>19.21</v>
      </c>
      <c r="AD51" s="201">
        <v>0</v>
      </c>
      <c r="AE51" s="201">
        <v>0</v>
      </c>
      <c r="AF51" s="201">
        <v>0</v>
      </c>
      <c r="AG51" s="201">
        <v>40.04</v>
      </c>
      <c r="AH51" s="201">
        <v>0</v>
      </c>
      <c r="AI51" s="201">
        <v>0</v>
      </c>
      <c r="AJ51" s="201">
        <v>0</v>
      </c>
      <c r="AK51" s="201">
        <v>15.85</v>
      </c>
      <c r="AL51" s="201">
        <v>0</v>
      </c>
      <c r="AM51" s="201">
        <v>0</v>
      </c>
      <c r="AN51" s="201">
        <v>0</v>
      </c>
      <c r="AO51" s="201">
        <v>273.93</v>
      </c>
      <c r="AP51" s="201">
        <v>0</v>
      </c>
      <c r="AQ51" s="201">
        <v>0</v>
      </c>
      <c r="AR51" s="201">
        <v>0</v>
      </c>
      <c r="AS51" s="201">
        <v>34.619999999999997</v>
      </c>
      <c r="AT51" s="201">
        <v>33.33</v>
      </c>
      <c r="AU51" s="201">
        <v>5.53</v>
      </c>
      <c r="AV51" s="201">
        <v>0</v>
      </c>
      <c r="AW51" s="201">
        <v>0.18</v>
      </c>
      <c r="AX51" s="201">
        <v>0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13.67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238.78</v>
      </c>
      <c r="L52" s="201">
        <v>11.09</v>
      </c>
      <c r="M52" s="201">
        <v>32.42</v>
      </c>
      <c r="N52" s="201">
        <v>1.93</v>
      </c>
      <c r="O52" s="201">
        <v>2.7</v>
      </c>
      <c r="P52" s="201">
        <v>0.96</v>
      </c>
      <c r="Q52" s="201">
        <v>4.18</v>
      </c>
      <c r="R52" s="201">
        <v>8.82</v>
      </c>
      <c r="S52" s="201">
        <v>5.44</v>
      </c>
      <c r="T52" s="201">
        <v>0.66</v>
      </c>
      <c r="U52" s="201">
        <v>2.19</v>
      </c>
      <c r="V52" s="201">
        <v>4.1399999999999997</v>
      </c>
      <c r="W52" s="201">
        <v>8.85</v>
      </c>
      <c r="X52" s="201">
        <v>31.09</v>
      </c>
      <c r="Y52" s="201">
        <v>0</v>
      </c>
      <c r="Z52" s="201">
        <v>64.760000000000005</v>
      </c>
      <c r="AA52" s="201">
        <v>14.33</v>
      </c>
      <c r="AB52" s="201">
        <v>0</v>
      </c>
      <c r="AC52" s="201">
        <v>19.21</v>
      </c>
      <c r="AD52" s="201">
        <v>0</v>
      </c>
      <c r="AE52" s="201">
        <v>0</v>
      </c>
      <c r="AF52" s="201">
        <v>0</v>
      </c>
      <c r="AG52" s="201">
        <v>40.04</v>
      </c>
      <c r="AH52" s="201">
        <v>0</v>
      </c>
      <c r="AI52" s="201">
        <v>0</v>
      </c>
      <c r="AJ52" s="201">
        <v>0</v>
      </c>
      <c r="AK52" s="201">
        <v>15.85</v>
      </c>
      <c r="AL52" s="201">
        <v>0</v>
      </c>
      <c r="AM52" s="201">
        <v>0</v>
      </c>
      <c r="AN52" s="201">
        <v>0</v>
      </c>
      <c r="AO52" s="201">
        <v>273.93</v>
      </c>
      <c r="AP52" s="201">
        <v>0</v>
      </c>
      <c r="AQ52" s="201">
        <v>0</v>
      </c>
      <c r="AR52" s="201">
        <v>0</v>
      </c>
      <c r="AS52" s="201">
        <v>34.619999999999997</v>
      </c>
      <c r="AT52" s="201">
        <v>33.33</v>
      </c>
      <c r="AU52" s="201">
        <v>5.53</v>
      </c>
      <c r="AV52" s="201">
        <v>0</v>
      </c>
      <c r="AW52" s="201">
        <v>0.18</v>
      </c>
      <c r="AX52" s="201">
        <v>0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13.67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238.06</v>
      </c>
      <c r="L53" s="201">
        <v>11.09</v>
      </c>
      <c r="M53" s="201">
        <v>23.43</v>
      </c>
      <c r="N53" s="201">
        <v>1.94</v>
      </c>
      <c r="O53" s="201">
        <v>0</v>
      </c>
      <c r="P53" s="201">
        <v>5.4</v>
      </c>
      <c r="Q53" s="201">
        <v>4.45</v>
      </c>
      <c r="R53" s="201">
        <v>8.93</v>
      </c>
      <c r="S53" s="201">
        <v>5.58</v>
      </c>
      <c r="T53" s="201">
        <v>0.66</v>
      </c>
      <c r="U53" s="201">
        <v>2.19</v>
      </c>
      <c r="V53" s="201">
        <v>4.09</v>
      </c>
      <c r="W53" s="201">
        <v>8.75</v>
      </c>
      <c r="X53" s="201">
        <v>2.2999999999999998</v>
      </c>
      <c r="Y53" s="201">
        <v>0</v>
      </c>
      <c r="Z53" s="201">
        <v>64.760000000000005</v>
      </c>
      <c r="AA53" s="201">
        <v>14.33</v>
      </c>
      <c r="AB53" s="201">
        <v>0</v>
      </c>
      <c r="AC53" s="201">
        <v>19.21</v>
      </c>
      <c r="AD53" s="201">
        <v>0</v>
      </c>
      <c r="AE53" s="201">
        <v>0</v>
      </c>
      <c r="AF53" s="201">
        <v>0</v>
      </c>
      <c r="AG53" s="201">
        <v>40.04</v>
      </c>
      <c r="AH53" s="201">
        <v>0</v>
      </c>
      <c r="AI53" s="201">
        <v>0</v>
      </c>
      <c r="AJ53" s="201">
        <v>0</v>
      </c>
      <c r="AK53" s="201">
        <v>15.85</v>
      </c>
      <c r="AL53" s="201">
        <v>0</v>
      </c>
      <c r="AM53" s="201">
        <v>0</v>
      </c>
      <c r="AN53" s="201">
        <v>0</v>
      </c>
      <c r="AO53" s="201">
        <v>273.93</v>
      </c>
      <c r="AP53" s="201">
        <v>0</v>
      </c>
      <c r="AQ53" s="201">
        <v>0</v>
      </c>
      <c r="AR53" s="201">
        <v>0</v>
      </c>
      <c r="AS53" s="201">
        <v>34.619999999999997</v>
      </c>
      <c r="AT53" s="201">
        <v>33.33</v>
      </c>
      <c r="AU53" s="201">
        <v>5.94</v>
      </c>
      <c r="AV53" s="201">
        <v>0</v>
      </c>
      <c r="AW53" s="201">
        <v>0.18</v>
      </c>
      <c r="AX53" s="201">
        <v>0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13.67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238.06</v>
      </c>
      <c r="L54" s="201">
        <v>11.09</v>
      </c>
      <c r="M54" s="201">
        <v>2.33</v>
      </c>
      <c r="N54" s="201">
        <v>1.94</v>
      </c>
      <c r="O54" s="201">
        <v>2.71</v>
      </c>
      <c r="P54" s="201">
        <v>5.75</v>
      </c>
      <c r="Q54" s="201">
        <v>4.45</v>
      </c>
      <c r="R54" s="201">
        <v>8.93</v>
      </c>
      <c r="S54" s="201">
        <v>5.58</v>
      </c>
      <c r="T54" s="201">
        <v>0.66</v>
      </c>
      <c r="U54" s="201">
        <v>2.19</v>
      </c>
      <c r="V54" s="201">
        <v>4.09</v>
      </c>
      <c r="W54" s="201">
        <v>0.69</v>
      </c>
      <c r="X54" s="201">
        <v>2.2999999999999998</v>
      </c>
      <c r="Y54" s="201">
        <v>0</v>
      </c>
      <c r="Z54" s="201">
        <v>64.760000000000005</v>
      </c>
      <c r="AA54" s="201">
        <v>14.33</v>
      </c>
      <c r="AB54" s="201">
        <v>0</v>
      </c>
      <c r="AC54" s="201">
        <v>19.21</v>
      </c>
      <c r="AD54" s="201">
        <v>0</v>
      </c>
      <c r="AE54" s="201">
        <v>0</v>
      </c>
      <c r="AF54" s="201">
        <v>0</v>
      </c>
      <c r="AG54" s="201">
        <v>40.04</v>
      </c>
      <c r="AH54" s="201">
        <v>0</v>
      </c>
      <c r="AI54" s="201">
        <v>0</v>
      </c>
      <c r="AJ54" s="201">
        <v>0</v>
      </c>
      <c r="AK54" s="201">
        <v>15.85</v>
      </c>
      <c r="AL54" s="201">
        <v>0</v>
      </c>
      <c r="AM54" s="201">
        <v>0</v>
      </c>
      <c r="AN54" s="201">
        <v>0</v>
      </c>
      <c r="AO54" s="201">
        <v>273.93</v>
      </c>
      <c r="AP54" s="201">
        <v>0</v>
      </c>
      <c r="AQ54" s="201">
        <v>0</v>
      </c>
      <c r="AR54" s="201">
        <v>0</v>
      </c>
      <c r="AS54" s="201">
        <v>34.619999999999997</v>
      </c>
      <c r="AT54" s="201">
        <v>33.33</v>
      </c>
      <c r="AU54" s="201">
        <v>5.94</v>
      </c>
      <c r="AV54" s="201">
        <v>0</v>
      </c>
      <c r="AW54" s="201">
        <v>0.18</v>
      </c>
      <c r="AX54" s="201">
        <v>0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13.67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238.06</v>
      </c>
      <c r="L55" s="201">
        <v>11.09</v>
      </c>
      <c r="M55" s="201">
        <v>2.33</v>
      </c>
      <c r="N55" s="201">
        <v>1.94</v>
      </c>
      <c r="O55" s="201">
        <v>2.71</v>
      </c>
      <c r="P55" s="201">
        <v>0.96</v>
      </c>
      <c r="Q55" s="201">
        <v>4.45</v>
      </c>
      <c r="R55" s="201">
        <v>8.93</v>
      </c>
      <c r="S55" s="201">
        <v>5.58</v>
      </c>
      <c r="T55" s="201">
        <v>0.66</v>
      </c>
      <c r="U55" s="201">
        <v>2.19</v>
      </c>
      <c r="V55" s="201">
        <v>4.09</v>
      </c>
      <c r="W55" s="201">
        <v>0.69</v>
      </c>
      <c r="X55" s="201">
        <v>2.2999999999999998</v>
      </c>
      <c r="Y55" s="201">
        <v>0</v>
      </c>
      <c r="Z55" s="201">
        <v>64.760000000000005</v>
      </c>
      <c r="AA55" s="201">
        <v>14.33</v>
      </c>
      <c r="AB55" s="201">
        <v>0</v>
      </c>
      <c r="AC55" s="201">
        <v>20.190000000000001</v>
      </c>
      <c r="AD55" s="201">
        <v>0</v>
      </c>
      <c r="AE55" s="201">
        <v>0</v>
      </c>
      <c r="AF55" s="201">
        <v>0</v>
      </c>
      <c r="AG55" s="201">
        <v>40.04</v>
      </c>
      <c r="AH55" s="201">
        <v>0</v>
      </c>
      <c r="AI55" s="201">
        <v>0</v>
      </c>
      <c r="AJ55" s="201">
        <v>0</v>
      </c>
      <c r="AK55" s="201">
        <v>15.85</v>
      </c>
      <c r="AL55" s="201">
        <v>0</v>
      </c>
      <c r="AM55" s="201">
        <v>0</v>
      </c>
      <c r="AN55" s="201">
        <v>0</v>
      </c>
      <c r="AO55" s="201">
        <v>273.93</v>
      </c>
      <c r="AP55" s="201">
        <v>0</v>
      </c>
      <c r="AQ55" s="201">
        <v>0</v>
      </c>
      <c r="AR55" s="201">
        <v>0</v>
      </c>
      <c r="AS55" s="201">
        <v>34.619999999999997</v>
      </c>
      <c r="AT55" s="201">
        <v>33.33</v>
      </c>
      <c r="AU55" s="201">
        <v>6.01</v>
      </c>
      <c r="AV55" s="201">
        <v>0</v>
      </c>
      <c r="AW55" s="201">
        <v>0.18</v>
      </c>
      <c r="AX55" s="201">
        <v>0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13.67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238.06</v>
      </c>
      <c r="L56" s="201">
        <v>11.09</v>
      </c>
      <c r="M56" s="201">
        <v>2.33</v>
      </c>
      <c r="N56" s="201">
        <v>1.94</v>
      </c>
      <c r="O56" s="201">
        <v>2.71</v>
      </c>
      <c r="P56" s="201">
        <v>1.05</v>
      </c>
      <c r="Q56" s="201">
        <v>4.45</v>
      </c>
      <c r="R56" s="201">
        <v>8.93</v>
      </c>
      <c r="S56" s="201">
        <v>5.58</v>
      </c>
      <c r="T56" s="201">
        <v>0.66</v>
      </c>
      <c r="U56" s="201">
        <v>2.19</v>
      </c>
      <c r="V56" s="201">
        <v>4.09</v>
      </c>
      <c r="W56" s="201">
        <v>0.69</v>
      </c>
      <c r="X56" s="201">
        <v>2.2999999999999998</v>
      </c>
      <c r="Y56" s="201">
        <v>0</v>
      </c>
      <c r="Z56" s="201">
        <v>64.760000000000005</v>
      </c>
      <c r="AA56" s="201">
        <v>14.33</v>
      </c>
      <c r="AB56" s="201">
        <v>0</v>
      </c>
      <c r="AC56" s="201">
        <v>20.190000000000001</v>
      </c>
      <c r="AD56" s="201">
        <v>0</v>
      </c>
      <c r="AE56" s="201">
        <v>0</v>
      </c>
      <c r="AF56" s="201">
        <v>0</v>
      </c>
      <c r="AG56" s="201">
        <v>40.04</v>
      </c>
      <c r="AH56" s="201">
        <v>0</v>
      </c>
      <c r="AI56" s="201">
        <v>0</v>
      </c>
      <c r="AJ56" s="201">
        <v>0</v>
      </c>
      <c r="AK56" s="201">
        <v>15.85</v>
      </c>
      <c r="AL56" s="201">
        <v>0</v>
      </c>
      <c r="AM56" s="201">
        <v>0</v>
      </c>
      <c r="AN56" s="201">
        <v>0</v>
      </c>
      <c r="AO56" s="201">
        <v>273.93</v>
      </c>
      <c r="AP56" s="201">
        <v>0</v>
      </c>
      <c r="AQ56" s="201">
        <v>0</v>
      </c>
      <c r="AR56" s="201">
        <v>0</v>
      </c>
      <c r="AS56" s="201">
        <v>34.619999999999997</v>
      </c>
      <c r="AT56" s="201">
        <v>33.33</v>
      </c>
      <c r="AU56" s="201">
        <v>6.01</v>
      </c>
      <c r="AV56" s="201">
        <v>0</v>
      </c>
      <c r="AW56" s="201">
        <v>0.18</v>
      </c>
      <c r="AX56" s="201">
        <v>0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13.67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238.78</v>
      </c>
      <c r="L57" s="201">
        <v>11.09</v>
      </c>
      <c r="M57" s="201">
        <v>2.33</v>
      </c>
      <c r="N57" s="201">
        <v>1.94</v>
      </c>
      <c r="O57" s="201">
        <v>2.71</v>
      </c>
      <c r="P57" s="201">
        <v>1.1000000000000001</v>
      </c>
      <c r="Q57" s="201">
        <v>4.45</v>
      </c>
      <c r="R57" s="201">
        <v>8.93</v>
      </c>
      <c r="S57" s="201">
        <v>5.58</v>
      </c>
      <c r="T57" s="201">
        <v>0.66</v>
      </c>
      <c r="U57" s="201">
        <v>2.19</v>
      </c>
      <c r="V57" s="201">
        <v>4.09</v>
      </c>
      <c r="W57" s="201">
        <v>0.69</v>
      </c>
      <c r="X57" s="201">
        <v>2.2999999999999998</v>
      </c>
      <c r="Y57" s="201">
        <v>0</v>
      </c>
      <c r="Z57" s="201">
        <v>64.760000000000005</v>
      </c>
      <c r="AA57" s="201">
        <v>14.33</v>
      </c>
      <c r="AB57" s="201">
        <v>0</v>
      </c>
      <c r="AC57" s="201">
        <v>20.190000000000001</v>
      </c>
      <c r="AD57" s="201">
        <v>0</v>
      </c>
      <c r="AE57" s="201">
        <v>0</v>
      </c>
      <c r="AF57" s="201">
        <v>0</v>
      </c>
      <c r="AG57" s="201">
        <v>40.04</v>
      </c>
      <c r="AH57" s="201">
        <v>0</v>
      </c>
      <c r="AI57" s="201">
        <v>0</v>
      </c>
      <c r="AJ57" s="201">
        <v>0</v>
      </c>
      <c r="AK57" s="201">
        <v>15.85</v>
      </c>
      <c r="AL57" s="201">
        <v>0</v>
      </c>
      <c r="AM57" s="201">
        <v>0</v>
      </c>
      <c r="AN57" s="201">
        <v>0</v>
      </c>
      <c r="AO57" s="201">
        <v>273.93</v>
      </c>
      <c r="AP57" s="201">
        <v>0</v>
      </c>
      <c r="AQ57" s="201">
        <v>0</v>
      </c>
      <c r="AR57" s="201">
        <v>0</v>
      </c>
      <c r="AS57" s="201">
        <v>34.619999999999997</v>
      </c>
      <c r="AT57" s="201">
        <v>33.33</v>
      </c>
      <c r="AU57" s="201">
        <v>6.01</v>
      </c>
      <c r="AV57" s="201">
        <v>0</v>
      </c>
      <c r="AW57" s="201">
        <v>0.18</v>
      </c>
      <c r="AX57" s="201">
        <v>0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13.67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238.78</v>
      </c>
      <c r="L58" s="201">
        <v>11.09</v>
      </c>
      <c r="M58" s="201">
        <v>2.33</v>
      </c>
      <c r="N58" s="201">
        <v>1.94</v>
      </c>
      <c r="O58" s="201">
        <v>2.71</v>
      </c>
      <c r="P58" s="201">
        <v>1.1100000000000001</v>
      </c>
      <c r="Q58" s="201">
        <v>4.45</v>
      </c>
      <c r="R58" s="201">
        <v>8.93</v>
      </c>
      <c r="S58" s="201">
        <v>5.58</v>
      </c>
      <c r="T58" s="201">
        <v>0.66</v>
      </c>
      <c r="U58" s="201">
        <v>2.19</v>
      </c>
      <c r="V58" s="201">
        <v>4.09</v>
      </c>
      <c r="W58" s="201">
        <v>0.69</v>
      </c>
      <c r="X58" s="201">
        <v>2.2999999999999998</v>
      </c>
      <c r="Y58" s="201">
        <v>0</v>
      </c>
      <c r="Z58" s="201">
        <v>64.760000000000005</v>
      </c>
      <c r="AA58" s="201">
        <v>14.33</v>
      </c>
      <c r="AB58" s="201">
        <v>0</v>
      </c>
      <c r="AC58" s="201">
        <v>20.190000000000001</v>
      </c>
      <c r="AD58" s="201">
        <v>0</v>
      </c>
      <c r="AE58" s="201">
        <v>0</v>
      </c>
      <c r="AF58" s="201">
        <v>0</v>
      </c>
      <c r="AG58" s="201">
        <v>40.04</v>
      </c>
      <c r="AH58" s="201">
        <v>0</v>
      </c>
      <c r="AI58" s="201">
        <v>0</v>
      </c>
      <c r="AJ58" s="201">
        <v>0</v>
      </c>
      <c r="AK58" s="201">
        <v>15.85</v>
      </c>
      <c r="AL58" s="201">
        <v>0</v>
      </c>
      <c r="AM58" s="201">
        <v>0</v>
      </c>
      <c r="AN58" s="201">
        <v>0</v>
      </c>
      <c r="AO58" s="201">
        <v>273.93</v>
      </c>
      <c r="AP58" s="201">
        <v>0</v>
      </c>
      <c r="AQ58" s="201">
        <v>0</v>
      </c>
      <c r="AR58" s="201">
        <v>0</v>
      </c>
      <c r="AS58" s="201">
        <v>34.619999999999997</v>
      </c>
      <c r="AT58" s="201">
        <v>33.33</v>
      </c>
      <c r="AU58" s="201">
        <v>6.01</v>
      </c>
      <c r="AV58" s="201">
        <v>0</v>
      </c>
      <c r="AW58" s="201">
        <v>0.18</v>
      </c>
      <c r="AX58" s="201">
        <v>0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13.96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238.78</v>
      </c>
      <c r="L59" s="201">
        <v>11.09</v>
      </c>
      <c r="M59" s="201">
        <v>2.33</v>
      </c>
      <c r="N59" s="201">
        <v>1.94</v>
      </c>
      <c r="O59" s="201">
        <v>2.71</v>
      </c>
      <c r="P59" s="201">
        <v>1.1299999999999999</v>
      </c>
      <c r="Q59" s="201">
        <v>4.45</v>
      </c>
      <c r="R59" s="201">
        <v>8.93</v>
      </c>
      <c r="S59" s="201">
        <v>5.58</v>
      </c>
      <c r="T59" s="201">
        <v>0.66</v>
      </c>
      <c r="U59" s="201">
        <v>2.19</v>
      </c>
      <c r="V59" s="201">
        <v>0.32</v>
      </c>
      <c r="W59" s="201">
        <v>0.73</v>
      </c>
      <c r="X59" s="201">
        <v>2.4900000000000002</v>
      </c>
      <c r="Y59" s="201">
        <v>0</v>
      </c>
      <c r="Z59" s="201">
        <v>4.33</v>
      </c>
      <c r="AA59" s="201">
        <v>14.33</v>
      </c>
      <c r="AB59" s="201">
        <v>0</v>
      </c>
      <c r="AC59" s="201">
        <v>20.190000000000001</v>
      </c>
      <c r="AD59" s="201">
        <v>0</v>
      </c>
      <c r="AE59" s="201">
        <v>0</v>
      </c>
      <c r="AF59" s="201">
        <v>0</v>
      </c>
      <c r="AG59" s="201">
        <v>40.04</v>
      </c>
      <c r="AH59" s="201">
        <v>0</v>
      </c>
      <c r="AI59" s="201">
        <v>0</v>
      </c>
      <c r="AJ59" s="201">
        <v>0</v>
      </c>
      <c r="AK59" s="201">
        <v>15.85</v>
      </c>
      <c r="AL59" s="201">
        <v>0</v>
      </c>
      <c r="AM59" s="201">
        <v>0</v>
      </c>
      <c r="AN59" s="201">
        <v>0</v>
      </c>
      <c r="AO59" s="201">
        <v>273.93</v>
      </c>
      <c r="AP59" s="201">
        <v>0</v>
      </c>
      <c r="AQ59" s="201">
        <v>0</v>
      </c>
      <c r="AR59" s="201">
        <v>0</v>
      </c>
      <c r="AS59" s="201">
        <v>34.619999999999997</v>
      </c>
      <c r="AT59" s="201">
        <v>33.33</v>
      </c>
      <c r="AU59" s="201">
        <v>4.08</v>
      </c>
      <c r="AV59" s="201">
        <v>0</v>
      </c>
      <c r="AW59" s="201">
        <v>0.18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13.96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238.78</v>
      </c>
      <c r="L60" s="201">
        <v>11.09</v>
      </c>
      <c r="M60" s="201">
        <v>2.33</v>
      </c>
      <c r="N60" s="201">
        <v>1.94</v>
      </c>
      <c r="O60" s="201">
        <v>2.71</v>
      </c>
      <c r="P60" s="201">
        <v>1.1299999999999999</v>
      </c>
      <c r="Q60" s="201">
        <v>4.45</v>
      </c>
      <c r="R60" s="201">
        <v>8.93</v>
      </c>
      <c r="S60" s="201">
        <v>5.58</v>
      </c>
      <c r="T60" s="201">
        <v>0.66</v>
      </c>
      <c r="U60" s="201">
        <v>2.19</v>
      </c>
      <c r="V60" s="201">
        <v>0.32</v>
      </c>
      <c r="W60" s="201">
        <v>0.69</v>
      </c>
      <c r="X60" s="201">
        <v>2.2999999999999998</v>
      </c>
      <c r="Y60" s="201">
        <v>0</v>
      </c>
      <c r="Z60" s="201">
        <v>4.33</v>
      </c>
      <c r="AA60" s="201">
        <v>14.33</v>
      </c>
      <c r="AB60" s="201">
        <v>0</v>
      </c>
      <c r="AC60" s="201">
        <v>20.190000000000001</v>
      </c>
      <c r="AD60" s="201">
        <v>0</v>
      </c>
      <c r="AE60" s="201">
        <v>0</v>
      </c>
      <c r="AF60" s="201">
        <v>0</v>
      </c>
      <c r="AG60" s="201">
        <v>40.04</v>
      </c>
      <c r="AH60" s="201">
        <v>0</v>
      </c>
      <c r="AI60" s="201">
        <v>0</v>
      </c>
      <c r="AJ60" s="201">
        <v>0</v>
      </c>
      <c r="AK60" s="201">
        <v>15.85</v>
      </c>
      <c r="AL60" s="201">
        <v>0</v>
      </c>
      <c r="AM60" s="201">
        <v>0</v>
      </c>
      <c r="AN60" s="201">
        <v>0</v>
      </c>
      <c r="AO60" s="201">
        <v>273.93</v>
      </c>
      <c r="AP60" s="201">
        <v>0</v>
      </c>
      <c r="AQ60" s="201">
        <v>0</v>
      </c>
      <c r="AR60" s="201">
        <v>0</v>
      </c>
      <c r="AS60" s="201">
        <v>34.619999999999997</v>
      </c>
      <c r="AT60" s="201">
        <v>33.33</v>
      </c>
      <c r="AU60" s="201">
        <v>4.08</v>
      </c>
      <c r="AV60" s="201">
        <v>0</v>
      </c>
      <c r="AW60" s="201">
        <v>0.18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13.96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238.78</v>
      </c>
      <c r="L61" s="201">
        <v>11.09</v>
      </c>
      <c r="M61" s="201">
        <v>2.34</v>
      </c>
      <c r="N61" s="201">
        <v>1.94</v>
      </c>
      <c r="O61" s="201">
        <v>2.71</v>
      </c>
      <c r="P61" s="201">
        <v>1.1299999999999999</v>
      </c>
      <c r="Q61" s="201">
        <v>4.68</v>
      </c>
      <c r="R61" s="201">
        <v>9.32</v>
      </c>
      <c r="S61" s="201">
        <v>5.73</v>
      </c>
      <c r="T61" s="201">
        <v>0.66</v>
      </c>
      <c r="U61" s="201">
        <v>2.19</v>
      </c>
      <c r="V61" s="201">
        <v>0.32</v>
      </c>
      <c r="W61" s="201">
        <v>0.69</v>
      </c>
      <c r="X61" s="201">
        <v>2.2999999999999998</v>
      </c>
      <c r="Y61" s="201">
        <v>0</v>
      </c>
      <c r="Z61" s="201">
        <v>4.33</v>
      </c>
      <c r="AA61" s="201">
        <v>20.32</v>
      </c>
      <c r="AB61" s="201">
        <v>0</v>
      </c>
      <c r="AC61" s="201">
        <v>20.190000000000001</v>
      </c>
      <c r="AD61" s="201">
        <v>0</v>
      </c>
      <c r="AE61" s="201">
        <v>0</v>
      </c>
      <c r="AF61" s="201">
        <v>0</v>
      </c>
      <c r="AG61" s="201">
        <v>40.04</v>
      </c>
      <c r="AH61" s="201">
        <v>0</v>
      </c>
      <c r="AI61" s="201">
        <v>0</v>
      </c>
      <c r="AJ61" s="201">
        <v>0</v>
      </c>
      <c r="AK61" s="201">
        <v>15.85</v>
      </c>
      <c r="AL61" s="201">
        <v>0</v>
      </c>
      <c r="AM61" s="201">
        <v>0</v>
      </c>
      <c r="AN61" s="201">
        <v>0</v>
      </c>
      <c r="AO61" s="201">
        <v>273.93</v>
      </c>
      <c r="AP61" s="201">
        <v>0</v>
      </c>
      <c r="AQ61" s="201">
        <v>0</v>
      </c>
      <c r="AR61" s="201">
        <v>0</v>
      </c>
      <c r="AS61" s="201">
        <v>34.619999999999997</v>
      </c>
      <c r="AT61" s="201">
        <v>33.33</v>
      </c>
      <c r="AU61" s="201">
        <v>4.08</v>
      </c>
      <c r="AV61" s="201">
        <v>0.14000000000000001</v>
      </c>
      <c r="AW61" s="201">
        <v>0.18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13.96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238.78</v>
      </c>
      <c r="L62" s="201">
        <v>11.09</v>
      </c>
      <c r="M62" s="201">
        <v>2.34</v>
      </c>
      <c r="N62" s="201">
        <v>1.94</v>
      </c>
      <c r="O62" s="201">
        <v>2.71</v>
      </c>
      <c r="P62" s="201">
        <v>1.1299999999999999</v>
      </c>
      <c r="Q62" s="201">
        <v>4.68</v>
      </c>
      <c r="R62" s="201">
        <v>9.32</v>
      </c>
      <c r="S62" s="201">
        <v>5.73</v>
      </c>
      <c r="T62" s="201">
        <v>0.66</v>
      </c>
      <c r="U62" s="201">
        <v>2.19</v>
      </c>
      <c r="V62" s="201">
        <v>0.32</v>
      </c>
      <c r="W62" s="201">
        <v>0.69</v>
      </c>
      <c r="X62" s="201">
        <v>2.2999999999999998</v>
      </c>
      <c r="Y62" s="201">
        <v>0</v>
      </c>
      <c r="Z62" s="201">
        <v>4.33</v>
      </c>
      <c r="AA62" s="201">
        <v>20.32</v>
      </c>
      <c r="AB62" s="201">
        <v>0</v>
      </c>
      <c r="AC62" s="201">
        <v>20.190000000000001</v>
      </c>
      <c r="AD62" s="201">
        <v>0</v>
      </c>
      <c r="AE62" s="201">
        <v>0</v>
      </c>
      <c r="AF62" s="201">
        <v>0</v>
      </c>
      <c r="AG62" s="201">
        <v>40.04</v>
      </c>
      <c r="AH62" s="201">
        <v>0</v>
      </c>
      <c r="AI62" s="201">
        <v>0</v>
      </c>
      <c r="AJ62" s="201">
        <v>0</v>
      </c>
      <c r="AK62" s="201">
        <v>15.85</v>
      </c>
      <c r="AL62" s="201">
        <v>0</v>
      </c>
      <c r="AM62" s="201">
        <v>0</v>
      </c>
      <c r="AN62" s="201">
        <v>0</v>
      </c>
      <c r="AO62" s="201">
        <v>273.93</v>
      </c>
      <c r="AP62" s="201">
        <v>0</v>
      </c>
      <c r="AQ62" s="201">
        <v>0</v>
      </c>
      <c r="AR62" s="201">
        <v>0</v>
      </c>
      <c r="AS62" s="201">
        <v>34.619999999999997</v>
      </c>
      <c r="AT62" s="201">
        <v>33.33</v>
      </c>
      <c r="AU62" s="201">
        <v>4.08</v>
      </c>
      <c r="AV62" s="201">
        <v>0.14000000000000001</v>
      </c>
      <c r="AW62" s="201">
        <v>0.18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13.96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203.57</v>
      </c>
      <c r="L63" s="201">
        <v>11.09</v>
      </c>
      <c r="M63" s="201">
        <v>2.34</v>
      </c>
      <c r="N63" s="201">
        <v>1.94</v>
      </c>
      <c r="O63" s="201">
        <v>2.71</v>
      </c>
      <c r="P63" s="201">
        <v>1.1299999999999999</v>
      </c>
      <c r="Q63" s="201">
        <v>0.35</v>
      </c>
      <c r="R63" s="201">
        <v>0.7</v>
      </c>
      <c r="S63" s="201">
        <v>0.43</v>
      </c>
      <c r="T63" s="201">
        <v>0</v>
      </c>
      <c r="U63" s="201">
        <v>2.19</v>
      </c>
      <c r="V63" s="201">
        <v>0.32</v>
      </c>
      <c r="W63" s="201">
        <v>0.69</v>
      </c>
      <c r="X63" s="201">
        <v>2.2999999999999998</v>
      </c>
      <c r="Y63" s="201">
        <v>0</v>
      </c>
      <c r="Z63" s="201">
        <v>4.33</v>
      </c>
      <c r="AA63" s="201">
        <v>1.4</v>
      </c>
      <c r="AB63" s="201">
        <v>0</v>
      </c>
      <c r="AC63" s="201">
        <v>20.190000000000001</v>
      </c>
      <c r="AD63" s="201">
        <v>0</v>
      </c>
      <c r="AE63" s="201">
        <v>0</v>
      </c>
      <c r="AF63" s="201">
        <v>0</v>
      </c>
      <c r="AG63" s="201">
        <v>40.04</v>
      </c>
      <c r="AH63" s="201">
        <v>0</v>
      </c>
      <c r="AI63" s="201">
        <v>0</v>
      </c>
      <c r="AJ63" s="201">
        <v>0</v>
      </c>
      <c r="AK63" s="201">
        <v>15.85</v>
      </c>
      <c r="AL63" s="201">
        <v>0</v>
      </c>
      <c r="AM63" s="201">
        <v>0</v>
      </c>
      <c r="AN63" s="201">
        <v>0</v>
      </c>
      <c r="AO63" s="201">
        <v>273.93</v>
      </c>
      <c r="AP63" s="201">
        <v>0</v>
      </c>
      <c r="AQ63" s="201">
        <v>0</v>
      </c>
      <c r="AR63" s="201">
        <v>0</v>
      </c>
      <c r="AS63" s="201">
        <v>34.619999999999997</v>
      </c>
      <c r="AT63" s="201">
        <v>32.72</v>
      </c>
      <c r="AU63" s="201">
        <v>4.08</v>
      </c>
      <c r="AV63" s="201">
        <v>0.14000000000000001</v>
      </c>
      <c r="AW63" s="201">
        <v>0.18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13.96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164.98</v>
      </c>
      <c r="L64" s="201">
        <v>11.09</v>
      </c>
      <c r="M64" s="201">
        <v>2.34</v>
      </c>
      <c r="N64" s="201">
        <v>1.94</v>
      </c>
      <c r="O64" s="201">
        <v>2.71</v>
      </c>
      <c r="P64" s="201">
        <v>1.1299999999999999</v>
      </c>
      <c r="Q64" s="201">
        <v>0.35</v>
      </c>
      <c r="R64" s="201">
        <v>0.7</v>
      </c>
      <c r="S64" s="201">
        <v>0.43</v>
      </c>
      <c r="T64" s="201">
        <v>0</v>
      </c>
      <c r="U64" s="201">
        <v>2.19</v>
      </c>
      <c r="V64" s="201">
        <v>0.32</v>
      </c>
      <c r="W64" s="201">
        <v>0.69</v>
      </c>
      <c r="X64" s="201">
        <v>2.2999999999999998</v>
      </c>
      <c r="Y64" s="201">
        <v>0</v>
      </c>
      <c r="Z64" s="201">
        <v>4.33</v>
      </c>
      <c r="AA64" s="201">
        <v>1.4</v>
      </c>
      <c r="AB64" s="201">
        <v>0</v>
      </c>
      <c r="AC64" s="201">
        <v>20.190000000000001</v>
      </c>
      <c r="AD64" s="201">
        <v>0</v>
      </c>
      <c r="AE64" s="201">
        <v>0</v>
      </c>
      <c r="AF64" s="201">
        <v>0</v>
      </c>
      <c r="AG64" s="201">
        <v>40.04</v>
      </c>
      <c r="AH64" s="201">
        <v>0</v>
      </c>
      <c r="AI64" s="201">
        <v>0</v>
      </c>
      <c r="AJ64" s="201">
        <v>0</v>
      </c>
      <c r="AK64" s="201">
        <v>15.85</v>
      </c>
      <c r="AL64" s="201">
        <v>0</v>
      </c>
      <c r="AM64" s="201">
        <v>0</v>
      </c>
      <c r="AN64" s="201">
        <v>0</v>
      </c>
      <c r="AO64" s="201">
        <v>273.93</v>
      </c>
      <c r="AP64" s="201">
        <v>0</v>
      </c>
      <c r="AQ64" s="201">
        <v>0</v>
      </c>
      <c r="AR64" s="201">
        <v>0</v>
      </c>
      <c r="AS64" s="201">
        <v>34.619999999999997</v>
      </c>
      <c r="AT64" s="201">
        <v>32.72</v>
      </c>
      <c r="AU64" s="201">
        <v>4.08</v>
      </c>
      <c r="AV64" s="201">
        <v>0.14000000000000001</v>
      </c>
      <c r="AW64" s="201">
        <v>0.18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13.96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136.04</v>
      </c>
      <c r="L65" s="201">
        <v>11.09</v>
      </c>
      <c r="M65" s="201">
        <v>2.34</v>
      </c>
      <c r="N65" s="201">
        <v>1.94</v>
      </c>
      <c r="O65" s="201">
        <v>2.71</v>
      </c>
      <c r="P65" s="201">
        <v>1.1299999999999999</v>
      </c>
      <c r="Q65" s="201">
        <v>0.35</v>
      </c>
      <c r="R65" s="201">
        <v>0.7</v>
      </c>
      <c r="S65" s="201">
        <v>0.43</v>
      </c>
      <c r="T65" s="201">
        <v>0</v>
      </c>
      <c r="U65" s="201">
        <v>2.19</v>
      </c>
      <c r="V65" s="201">
        <v>0.32</v>
      </c>
      <c r="W65" s="201">
        <v>0.69</v>
      </c>
      <c r="X65" s="201">
        <v>2.2999999999999998</v>
      </c>
      <c r="Y65" s="201">
        <v>0</v>
      </c>
      <c r="Z65" s="201">
        <v>4.33</v>
      </c>
      <c r="AA65" s="201">
        <v>1.4</v>
      </c>
      <c r="AB65" s="201">
        <v>0</v>
      </c>
      <c r="AC65" s="201">
        <v>19.21</v>
      </c>
      <c r="AD65" s="201">
        <v>0</v>
      </c>
      <c r="AE65" s="201">
        <v>0</v>
      </c>
      <c r="AF65" s="201">
        <v>0</v>
      </c>
      <c r="AG65" s="201">
        <v>40.04</v>
      </c>
      <c r="AH65" s="201">
        <v>0</v>
      </c>
      <c r="AI65" s="201">
        <v>0</v>
      </c>
      <c r="AJ65" s="201">
        <v>0</v>
      </c>
      <c r="AK65" s="201">
        <v>15.85</v>
      </c>
      <c r="AL65" s="201">
        <v>0</v>
      </c>
      <c r="AM65" s="201">
        <v>0</v>
      </c>
      <c r="AN65" s="201">
        <v>0</v>
      </c>
      <c r="AO65" s="201">
        <v>273.93</v>
      </c>
      <c r="AP65" s="201">
        <v>0</v>
      </c>
      <c r="AQ65" s="201">
        <v>0</v>
      </c>
      <c r="AR65" s="201">
        <v>0</v>
      </c>
      <c r="AS65" s="201">
        <v>34.619999999999997</v>
      </c>
      <c r="AT65" s="201">
        <v>32.72</v>
      </c>
      <c r="AU65" s="201">
        <v>4.08</v>
      </c>
      <c r="AV65" s="201">
        <v>0.14000000000000001</v>
      </c>
      <c r="AW65" s="201">
        <v>0.18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13.96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126.39</v>
      </c>
      <c r="L66" s="201">
        <v>11.09</v>
      </c>
      <c r="M66" s="201">
        <v>2.34</v>
      </c>
      <c r="N66" s="201">
        <v>1.94</v>
      </c>
      <c r="O66" s="201">
        <v>2.71</v>
      </c>
      <c r="P66" s="201">
        <v>1.1299999999999999</v>
      </c>
      <c r="Q66" s="201">
        <v>0.35</v>
      </c>
      <c r="R66" s="201">
        <v>0.7</v>
      </c>
      <c r="S66" s="201">
        <v>0.43</v>
      </c>
      <c r="T66" s="201">
        <v>0</v>
      </c>
      <c r="U66" s="201">
        <v>2.19</v>
      </c>
      <c r="V66" s="201">
        <v>0.32</v>
      </c>
      <c r="W66" s="201">
        <v>0.69</v>
      </c>
      <c r="X66" s="201">
        <v>2.2999999999999998</v>
      </c>
      <c r="Y66" s="201">
        <v>0</v>
      </c>
      <c r="Z66" s="201">
        <v>4.33</v>
      </c>
      <c r="AA66" s="201">
        <v>1.4</v>
      </c>
      <c r="AB66" s="201">
        <v>0</v>
      </c>
      <c r="AC66" s="201">
        <v>19.21</v>
      </c>
      <c r="AD66" s="201">
        <v>0</v>
      </c>
      <c r="AE66" s="201">
        <v>0</v>
      </c>
      <c r="AF66" s="201">
        <v>0</v>
      </c>
      <c r="AG66" s="201">
        <v>40.04</v>
      </c>
      <c r="AH66" s="201">
        <v>0</v>
      </c>
      <c r="AI66" s="201">
        <v>0</v>
      </c>
      <c r="AJ66" s="201">
        <v>0</v>
      </c>
      <c r="AK66" s="201">
        <v>15.85</v>
      </c>
      <c r="AL66" s="201">
        <v>0</v>
      </c>
      <c r="AM66" s="201">
        <v>0</v>
      </c>
      <c r="AN66" s="201">
        <v>0</v>
      </c>
      <c r="AO66" s="201">
        <v>273.93</v>
      </c>
      <c r="AP66" s="201">
        <v>0</v>
      </c>
      <c r="AQ66" s="201">
        <v>0</v>
      </c>
      <c r="AR66" s="201">
        <v>0</v>
      </c>
      <c r="AS66" s="201">
        <v>34.619999999999997</v>
      </c>
      <c r="AT66" s="201">
        <v>32.72</v>
      </c>
      <c r="AU66" s="201">
        <v>4.08</v>
      </c>
      <c r="AV66" s="201">
        <v>0.14000000000000001</v>
      </c>
      <c r="AW66" s="201">
        <v>0.18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13.96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116.75</v>
      </c>
      <c r="L67" s="201">
        <v>11.09</v>
      </c>
      <c r="M67" s="201">
        <v>2.34</v>
      </c>
      <c r="N67" s="201">
        <v>1.94</v>
      </c>
      <c r="O67" s="201">
        <v>2.71</v>
      </c>
      <c r="P67" s="201">
        <v>1.1299999999999999</v>
      </c>
      <c r="Q67" s="201">
        <v>0.35</v>
      </c>
      <c r="R67" s="201">
        <v>0.7</v>
      </c>
      <c r="S67" s="201">
        <v>0.43</v>
      </c>
      <c r="T67" s="201">
        <v>0</v>
      </c>
      <c r="U67" s="201">
        <v>2.19</v>
      </c>
      <c r="V67" s="201">
        <v>0.32</v>
      </c>
      <c r="W67" s="201">
        <v>0.51</v>
      </c>
      <c r="X67" s="201">
        <v>2.2999999999999998</v>
      </c>
      <c r="Y67" s="201">
        <v>0</v>
      </c>
      <c r="Z67" s="201">
        <v>4.33</v>
      </c>
      <c r="AA67" s="201">
        <v>1.4</v>
      </c>
      <c r="AB67" s="201">
        <v>0</v>
      </c>
      <c r="AC67" s="201">
        <v>19.21</v>
      </c>
      <c r="AD67" s="201">
        <v>0</v>
      </c>
      <c r="AE67" s="201">
        <v>0</v>
      </c>
      <c r="AF67" s="201">
        <v>0</v>
      </c>
      <c r="AG67" s="201">
        <v>39.49</v>
      </c>
      <c r="AH67" s="201">
        <v>0</v>
      </c>
      <c r="AI67" s="201">
        <v>0</v>
      </c>
      <c r="AJ67" s="201">
        <v>0</v>
      </c>
      <c r="AK67" s="201">
        <v>15.85</v>
      </c>
      <c r="AL67" s="201">
        <v>0</v>
      </c>
      <c r="AM67" s="201">
        <v>0</v>
      </c>
      <c r="AN67" s="201">
        <v>0</v>
      </c>
      <c r="AO67" s="201">
        <v>273.93</v>
      </c>
      <c r="AP67" s="201">
        <v>0</v>
      </c>
      <c r="AQ67" s="201">
        <v>0</v>
      </c>
      <c r="AR67" s="201">
        <v>0</v>
      </c>
      <c r="AS67" s="201">
        <v>34.619999999999997</v>
      </c>
      <c r="AT67" s="201">
        <v>32.72</v>
      </c>
      <c r="AU67" s="201">
        <v>4.08</v>
      </c>
      <c r="AV67" s="201">
        <v>0.14000000000000001</v>
      </c>
      <c r="AW67" s="201">
        <v>0.18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13.96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107.1</v>
      </c>
      <c r="L68" s="201">
        <v>11.09</v>
      </c>
      <c r="M68" s="201">
        <v>2.34</v>
      </c>
      <c r="N68" s="201">
        <v>1.94</v>
      </c>
      <c r="O68" s="201">
        <v>2.71</v>
      </c>
      <c r="P68" s="201">
        <v>1.1299999999999999</v>
      </c>
      <c r="Q68" s="201">
        <v>0.35</v>
      </c>
      <c r="R68" s="201">
        <v>0.7</v>
      </c>
      <c r="S68" s="201">
        <v>0.43</v>
      </c>
      <c r="T68" s="201">
        <v>0</v>
      </c>
      <c r="U68" s="201">
        <v>2.19</v>
      </c>
      <c r="V68" s="201">
        <v>0.32</v>
      </c>
      <c r="W68" s="201">
        <v>0.51</v>
      </c>
      <c r="X68" s="201">
        <v>2.2999999999999998</v>
      </c>
      <c r="Y68" s="201">
        <v>0</v>
      </c>
      <c r="Z68" s="201">
        <v>4.33</v>
      </c>
      <c r="AA68" s="201">
        <v>1.4</v>
      </c>
      <c r="AB68" s="201">
        <v>0</v>
      </c>
      <c r="AC68" s="201">
        <v>19.21</v>
      </c>
      <c r="AD68" s="201">
        <v>0</v>
      </c>
      <c r="AE68" s="201">
        <v>0</v>
      </c>
      <c r="AF68" s="201">
        <v>0</v>
      </c>
      <c r="AG68" s="201">
        <v>39.49</v>
      </c>
      <c r="AH68" s="201">
        <v>0</v>
      </c>
      <c r="AI68" s="201">
        <v>0</v>
      </c>
      <c r="AJ68" s="201">
        <v>0</v>
      </c>
      <c r="AK68" s="201">
        <v>15.85</v>
      </c>
      <c r="AL68" s="201">
        <v>0</v>
      </c>
      <c r="AM68" s="201">
        <v>0</v>
      </c>
      <c r="AN68" s="201">
        <v>0</v>
      </c>
      <c r="AO68" s="201">
        <v>273.93</v>
      </c>
      <c r="AP68" s="201">
        <v>0</v>
      </c>
      <c r="AQ68" s="201">
        <v>0</v>
      </c>
      <c r="AR68" s="201">
        <v>0</v>
      </c>
      <c r="AS68" s="201">
        <v>34.619999999999997</v>
      </c>
      <c r="AT68" s="201">
        <v>32.72</v>
      </c>
      <c r="AU68" s="201">
        <v>4.08</v>
      </c>
      <c r="AV68" s="201">
        <v>0.14000000000000001</v>
      </c>
      <c r="AW68" s="201">
        <v>0.18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13.96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107.1</v>
      </c>
      <c r="L69" s="201">
        <v>11.09</v>
      </c>
      <c r="M69" s="201">
        <v>2.34</v>
      </c>
      <c r="N69" s="201">
        <v>1.94</v>
      </c>
      <c r="O69" s="201">
        <v>2.71</v>
      </c>
      <c r="P69" s="201">
        <v>1.1299999999999999</v>
      </c>
      <c r="Q69" s="201">
        <v>0.35</v>
      </c>
      <c r="R69" s="201">
        <v>0.7</v>
      </c>
      <c r="S69" s="201">
        <v>0.43</v>
      </c>
      <c r="T69" s="201">
        <v>0</v>
      </c>
      <c r="U69" s="201">
        <v>2.19</v>
      </c>
      <c r="V69" s="201">
        <v>0.32</v>
      </c>
      <c r="W69" s="201">
        <v>0.51</v>
      </c>
      <c r="X69" s="201">
        <v>2.2999999999999998</v>
      </c>
      <c r="Y69" s="201">
        <v>0</v>
      </c>
      <c r="Z69" s="201">
        <v>4.33</v>
      </c>
      <c r="AA69" s="201">
        <v>1.35</v>
      </c>
      <c r="AB69" s="201">
        <v>0</v>
      </c>
      <c r="AC69" s="201">
        <v>19.21</v>
      </c>
      <c r="AD69" s="201">
        <v>0</v>
      </c>
      <c r="AE69" s="201">
        <v>0</v>
      </c>
      <c r="AF69" s="201">
        <v>0</v>
      </c>
      <c r="AG69" s="201">
        <v>38.92</v>
      </c>
      <c r="AH69" s="201">
        <v>0</v>
      </c>
      <c r="AI69" s="201">
        <v>0</v>
      </c>
      <c r="AJ69" s="201">
        <v>0</v>
      </c>
      <c r="AK69" s="201">
        <v>15.85</v>
      </c>
      <c r="AL69" s="201">
        <v>0</v>
      </c>
      <c r="AM69" s="201">
        <v>0</v>
      </c>
      <c r="AN69" s="201">
        <v>0</v>
      </c>
      <c r="AO69" s="201">
        <v>273.93</v>
      </c>
      <c r="AP69" s="201">
        <v>0</v>
      </c>
      <c r="AQ69" s="201">
        <v>0</v>
      </c>
      <c r="AR69" s="201">
        <v>0</v>
      </c>
      <c r="AS69" s="201">
        <v>34.619999999999997</v>
      </c>
      <c r="AT69" s="201">
        <v>32.72</v>
      </c>
      <c r="AU69" s="201">
        <v>4.08</v>
      </c>
      <c r="AV69" s="201">
        <v>0.14000000000000001</v>
      </c>
      <c r="AW69" s="201">
        <v>0.18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13.96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116.75</v>
      </c>
      <c r="L70" s="201">
        <v>11.09</v>
      </c>
      <c r="M70" s="201">
        <v>2.34</v>
      </c>
      <c r="N70" s="201">
        <v>1.94</v>
      </c>
      <c r="O70" s="201">
        <v>2.71</v>
      </c>
      <c r="P70" s="201">
        <v>1.1299999999999999</v>
      </c>
      <c r="Q70" s="201">
        <v>0.35</v>
      </c>
      <c r="R70" s="201">
        <v>0.7</v>
      </c>
      <c r="S70" s="201">
        <v>0.43</v>
      </c>
      <c r="T70" s="201">
        <v>0</v>
      </c>
      <c r="U70" s="201">
        <v>2.19</v>
      </c>
      <c r="V70" s="201">
        <v>0.32</v>
      </c>
      <c r="W70" s="201">
        <v>0.51</v>
      </c>
      <c r="X70" s="201">
        <v>2.2999999999999998</v>
      </c>
      <c r="Y70" s="201">
        <v>0</v>
      </c>
      <c r="Z70" s="201">
        <v>4.33</v>
      </c>
      <c r="AA70" s="201">
        <v>1.35</v>
      </c>
      <c r="AB70" s="201">
        <v>0</v>
      </c>
      <c r="AC70" s="201">
        <v>19.21</v>
      </c>
      <c r="AD70" s="201">
        <v>0</v>
      </c>
      <c r="AE70" s="201">
        <v>0</v>
      </c>
      <c r="AF70" s="201">
        <v>0</v>
      </c>
      <c r="AG70" s="201">
        <v>38.92</v>
      </c>
      <c r="AH70" s="201">
        <v>0</v>
      </c>
      <c r="AI70" s="201">
        <v>0</v>
      </c>
      <c r="AJ70" s="201">
        <v>0</v>
      </c>
      <c r="AK70" s="201">
        <v>15.85</v>
      </c>
      <c r="AL70" s="201">
        <v>0</v>
      </c>
      <c r="AM70" s="201">
        <v>0</v>
      </c>
      <c r="AN70" s="201">
        <v>0</v>
      </c>
      <c r="AO70" s="201">
        <v>273.93</v>
      </c>
      <c r="AP70" s="201">
        <v>0</v>
      </c>
      <c r="AQ70" s="201">
        <v>0</v>
      </c>
      <c r="AR70" s="201">
        <v>0</v>
      </c>
      <c r="AS70" s="201">
        <v>34.619999999999997</v>
      </c>
      <c r="AT70" s="201">
        <v>32.72</v>
      </c>
      <c r="AU70" s="201">
        <v>4.08</v>
      </c>
      <c r="AV70" s="201">
        <v>0.14000000000000001</v>
      </c>
      <c r="AW70" s="201">
        <v>0.18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14.25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193.92</v>
      </c>
      <c r="L71" s="201">
        <v>11.09</v>
      </c>
      <c r="M71" s="201">
        <v>2.34</v>
      </c>
      <c r="N71" s="201">
        <v>1.94</v>
      </c>
      <c r="O71" s="201">
        <v>2.71</v>
      </c>
      <c r="P71" s="201">
        <v>1.1299999999999999</v>
      </c>
      <c r="Q71" s="201">
        <v>0.35</v>
      </c>
      <c r="R71" s="201">
        <v>0.7</v>
      </c>
      <c r="S71" s="201">
        <v>0.43</v>
      </c>
      <c r="T71" s="201">
        <v>0</v>
      </c>
      <c r="U71" s="201">
        <v>2.19</v>
      </c>
      <c r="V71" s="201">
        <v>0.32</v>
      </c>
      <c r="W71" s="201">
        <v>0.51</v>
      </c>
      <c r="X71" s="201">
        <v>2.2999999999999998</v>
      </c>
      <c r="Y71" s="201">
        <v>0</v>
      </c>
      <c r="Z71" s="201">
        <v>4.33</v>
      </c>
      <c r="AA71" s="201">
        <v>1.35</v>
      </c>
      <c r="AB71" s="201">
        <v>0</v>
      </c>
      <c r="AC71" s="201">
        <v>19.21</v>
      </c>
      <c r="AD71" s="201">
        <v>0</v>
      </c>
      <c r="AE71" s="201">
        <v>0</v>
      </c>
      <c r="AF71" s="201">
        <v>0</v>
      </c>
      <c r="AG71" s="201">
        <v>38.92</v>
      </c>
      <c r="AH71" s="201">
        <v>0</v>
      </c>
      <c r="AI71" s="201">
        <v>0</v>
      </c>
      <c r="AJ71" s="201">
        <v>0</v>
      </c>
      <c r="AK71" s="201">
        <v>15.85</v>
      </c>
      <c r="AL71" s="201">
        <v>0</v>
      </c>
      <c r="AM71" s="201">
        <v>0</v>
      </c>
      <c r="AN71" s="201">
        <v>0</v>
      </c>
      <c r="AO71" s="201">
        <v>273.93</v>
      </c>
      <c r="AP71" s="201">
        <v>0</v>
      </c>
      <c r="AQ71" s="201">
        <v>0</v>
      </c>
      <c r="AR71" s="201">
        <v>0</v>
      </c>
      <c r="AS71" s="201">
        <v>34.619999999999997</v>
      </c>
      <c r="AT71" s="201">
        <v>32.72</v>
      </c>
      <c r="AU71" s="201">
        <v>4.08</v>
      </c>
      <c r="AV71" s="201">
        <v>0.14000000000000001</v>
      </c>
      <c r="AW71" s="201">
        <v>0.18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14.25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238.78</v>
      </c>
      <c r="L72" s="201">
        <v>11.09</v>
      </c>
      <c r="M72" s="201">
        <v>2.34</v>
      </c>
      <c r="N72" s="201">
        <v>1.94</v>
      </c>
      <c r="O72" s="201">
        <v>2.71</v>
      </c>
      <c r="P72" s="201">
        <v>1.1299999999999999</v>
      </c>
      <c r="Q72" s="201">
        <v>0.35</v>
      </c>
      <c r="R72" s="201">
        <v>0.7</v>
      </c>
      <c r="S72" s="201">
        <v>0.43</v>
      </c>
      <c r="T72" s="201">
        <v>0</v>
      </c>
      <c r="U72" s="201">
        <v>2.19</v>
      </c>
      <c r="V72" s="201">
        <v>0.32</v>
      </c>
      <c r="W72" s="201">
        <v>0.51</v>
      </c>
      <c r="X72" s="201">
        <v>2.2999999999999998</v>
      </c>
      <c r="Y72" s="201">
        <v>0</v>
      </c>
      <c r="Z72" s="201">
        <v>4.33</v>
      </c>
      <c r="AA72" s="201">
        <v>1.35</v>
      </c>
      <c r="AB72" s="201">
        <v>0</v>
      </c>
      <c r="AC72" s="201">
        <v>19.21</v>
      </c>
      <c r="AD72" s="201">
        <v>0</v>
      </c>
      <c r="AE72" s="201">
        <v>0</v>
      </c>
      <c r="AF72" s="201">
        <v>0</v>
      </c>
      <c r="AG72" s="201">
        <v>38.92</v>
      </c>
      <c r="AH72" s="201">
        <v>0</v>
      </c>
      <c r="AI72" s="201">
        <v>0</v>
      </c>
      <c r="AJ72" s="201">
        <v>0</v>
      </c>
      <c r="AK72" s="201">
        <v>15.85</v>
      </c>
      <c r="AL72" s="201">
        <v>0</v>
      </c>
      <c r="AM72" s="201">
        <v>0</v>
      </c>
      <c r="AN72" s="201">
        <v>0</v>
      </c>
      <c r="AO72" s="201">
        <v>273.93</v>
      </c>
      <c r="AP72" s="201">
        <v>0</v>
      </c>
      <c r="AQ72" s="201">
        <v>0</v>
      </c>
      <c r="AR72" s="201">
        <v>0</v>
      </c>
      <c r="AS72" s="201">
        <v>34.619999999999997</v>
      </c>
      <c r="AT72" s="201">
        <v>32.72</v>
      </c>
      <c r="AU72" s="201">
        <v>4.08</v>
      </c>
      <c r="AV72" s="201">
        <v>0.14000000000000001</v>
      </c>
      <c r="AW72" s="201">
        <v>0.18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14.25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238.06</v>
      </c>
      <c r="L73" s="201">
        <v>11.09</v>
      </c>
      <c r="M73" s="201">
        <v>2.34</v>
      </c>
      <c r="N73" s="201">
        <v>1.94</v>
      </c>
      <c r="O73" s="201">
        <v>2.71</v>
      </c>
      <c r="P73" s="201">
        <v>1.1299999999999999</v>
      </c>
      <c r="Q73" s="201">
        <v>0.35</v>
      </c>
      <c r="R73" s="201">
        <v>0.7</v>
      </c>
      <c r="S73" s="201">
        <v>0.43</v>
      </c>
      <c r="T73" s="201">
        <v>0</v>
      </c>
      <c r="U73" s="201">
        <v>2.19</v>
      </c>
      <c r="V73" s="201">
        <v>0.32</v>
      </c>
      <c r="W73" s="201">
        <v>0.51</v>
      </c>
      <c r="X73" s="201">
        <v>2.2999999999999998</v>
      </c>
      <c r="Y73" s="201">
        <v>0</v>
      </c>
      <c r="Z73" s="201">
        <v>4.33</v>
      </c>
      <c r="AA73" s="201">
        <v>1.35</v>
      </c>
      <c r="AB73" s="201">
        <v>0</v>
      </c>
      <c r="AC73" s="201">
        <v>19.21</v>
      </c>
      <c r="AD73" s="201">
        <v>0</v>
      </c>
      <c r="AE73" s="201">
        <v>0</v>
      </c>
      <c r="AF73" s="201">
        <v>0</v>
      </c>
      <c r="AG73" s="201">
        <v>38.92</v>
      </c>
      <c r="AH73" s="201">
        <v>0</v>
      </c>
      <c r="AI73" s="201">
        <v>0</v>
      </c>
      <c r="AJ73" s="201">
        <v>0</v>
      </c>
      <c r="AK73" s="201">
        <v>15.85</v>
      </c>
      <c r="AL73" s="201">
        <v>0</v>
      </c>
      <c r="AM73" s="201">
        <v>0</v>
      </c>
      <c r="AN73" s="201">
        <v>0</v>
      </c>
      <c r="AO73" s="201">
        <v>273.93</v>
      </c>
      <c r="AP73" s="201">
        <v>0</v>
      </c>
      <c r="AQ73" s="201">
        <v>0</v>
      </c>
      <c r="AR73" s="201">
        <v>0</v>
      </c>
      <c r="AS73" s="201">
        <v>34.619999999999997</v>
      </c>
      <c r="AT73" s="201">
        <v>32.72</v>
      </c>
      <c r="AU73" s="201">
        <v>4.08</v>
      </c>
      <c r="AV73" s="201">
        <v>0.14000000000000001</v>
      </c>
      <c r="AW73" s="201">
        <v>0.18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14.25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238.06</v>
      </c>
      <c r="L74" s="201">
        <v>11.09</v>
      </c>
      <c r="M74" s="201">
        <v>2.34</v>
      </c>
      <c r="N74" s="201">
        <v>1.94</v>
      </c>
      <c r="O74" s="201">
        <v>2.71</v>
      </c>
      <c r="P74" s="201">
        <v>1.1299999999999999</v>
      </c>
      <c r="Q74" s="201">
        <v>0.35</v>
      </c>
      <c r="R74" s="201">
        <v>0.7</v>
      </c>
      <c r="S74" s="201">
        <v>0.43</v>
      </c>
      <c r="T74" s="201">
        <v>0</v>
      </c>
      <c r="U74" s="201">
        <v>2.19</v>
      </c>
      <c r="V74" s="201">
        <v>0.32</v>
      </c>
      <c r="W74" s="201">
        <v>0.51</v>
      </c>
      <c r="X74" s="201">
        <v>2.2999999999999998</v>
      </c>
      <c r="Y74" s="201">
        <v>0</v>
      </c>
      <c r="Z74" s="201">
        <v>4.33</v>
      </c>
      <c r="AA74" s="201">
        <v>1.35</v>
      </c>
      <c r="AB74" s="201">
        <v>0</v>
      </c>
      <c r="AC74" s="201">
        <v>19.21</v>
      </c>
      <c r="AD74" s="201">
        <v>0</v>
      </c>
      <c r="AE74" s="201">
        <v>0</v>
      </c>
      <c r="AF74" s="201">
        <v>0</v>
      </c>
      <c r="AG74" s="201">
        <v>38.92</v>
      </c>
      <c r="AH74" s="201">
        <v>0</v>
      </c>
      <c r="AI74" s="201">
        <v>0</v>
      </c>
      <c r="AJ74" s="201">
        <v>0</v>
      </c>
      <c r="AK74" s="201">
        <v>15.85</v>
      </c>
      <c r="AL74" s="201">
        <v>0</v>
      </c>
      <c r="AM74" s="201">
        <v>0</v>
      </c>
      <c r="AN74" s="201">
        <v>0</v>
      </c>
      <c r="AO74" s="201">
        <v>273.93</v>
      </c>
      <c r="AP74" s="201">
        <v>0</v>
      </c>
      <c r="AQ74" s="201">
        <v>0</v>
      </c>
      <c r="AR74" s="201">
        <v>0</v>
      </c>
      <c r="AS74" s="201">
        <v>34.619999999999997</v>
      </c>
      <c r="AT74" s="201">
        <v>32.72</v>
      </c>
      <c r="AU74" s="201">
        <v>4.08</v>
      </c>
      <c r="AV74" s="201">
        <v>0.14000000000000001</v>
      </c>
      <c r="AW74" s="201">
        <v>0.18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14.25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238.78</v>
      </c>
      <c r="L75" s="201">
        <v>11.09</v>
      </c>
      <c r="M75" s="201">
        <v>2.34</v>
      </c>
      <c r="N75" s="201">
        <v>1.94</v>
      </c>
      <c r="O75" s="201">
        <v>2.71</v>
      </c>
      <c r="P75" s="201">
        <v>1.1299999999999999</v>
      </c>
      <c r="Q75" s="201">
        <v>4.45</v>
      </c>
      <c r="R75" s="201">
        <v>8.93</v>
      </c>
      <c r="S75" s="201">
        <v>5.58</v>
      </c>
      <c r="T75" s="201">
        <v>0.66</v>
      </c>
      <c r="U75" s="201">
        <v>2.19</v>
      </c>
      <c r="V75" s="201">
        <v>0.32</v>
      </c>
      <c r="W75" s="201">
        <v>0.51</v>
      </c>
      <c r="X75" s="201">
        <v>2.2999999999999998</v>
      </c>
      <c r="Y75" s="201">
        <v>0</v>
      </c>
      <c r="Z75" s="201">
        <v>4.33</v>
      </c>
      <c r="AA75" s="201">
        <v>14.33</v>
      </c>
      <c r="AB75" s="201">
        <v>0</v>
      </c>
      <c r="AC75" s="201">
        <v>19.21</v>
      </c>
      <c r="AD75" s="201">
        <v>0</v>
      </c>
      <c r="AE75" s="201">
        <v>0</v>
      </c>
      <c r="AF75" s="201">
        <v>0</v>
      </c>
      <c r="AG75" s="201">
        <v>38.92</v>
      </c>
      <c r="AH75" s="201">
        <v>0</v>
      </c>
      <c r="AI75" s="201">
        <v>0</v>
      </c>
      <c r="AJ75" s="201">
        <v>0</v>
      </c>
      <c r="AK75" s="201">
        <v>15.85</v>
      </c>
      <c r="AL75" s="201">
        <v>0</v>
      </c>
      <c r="AM75" s="201">
        <v>0</v>
      </c>
      <c r="AN75" s="201">
        <v>0</v>
      </c>
      <c r="AO75" s="201">
        <v>277.04000000000002</v>
      </c>
      <c r="AP75" s="201">
        <v>0</v>
      </c>
      <c r="AQ75" s="201">
        <v>0</v>
      </c>
      <c r="AR75" s="201">
        <v>0</v>
      </c>
      <c r="AS75" s="201">
        <v>34.619999999999997</v>
      </c>
      <c r="AT75" s="201">
        <v>32.72</v>
      </c>
      <c r="AU75" s="201">
        <v>4.08</v>
      </c>
      <c r="AV75" s="201">
        <v>0.14000000000000001</v>
      </c>
      <c r="AW75" s="201">
        <v>0.18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14.25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238.78</v>
      </c>
      <c r="L76" s="201">
        <v>11.09</v>
      </c>
      <c r="M76" s="201">
        <v>2.34</v>
      </c>
      <c r="N76" s="201">
        <v>1.94</v>
      </c>
      <c r="O76" s="201">
        <v>2.71</v>
      </c>
      <c r="P76" s="201">
        <v>1.1299999999999999</v>
      </c>
      <c r="Q76" s="201">
        <v>4.45</v>
      </c>
      <c r="R76" s="201">
        <v>8.93</v>
      </c>
      <c r="S76" s="201">
        <v>5.58</v>
      </c>
      <c r="T76" s="201">
        <v>0.66</v>
      </c>
      <c r="U76" s="201">
        <v>2.19</v>
      </c>
      <c r="V76" s="201">
        <v>0.32</v>
      </c>
      <c r="W76" s="201">
        <v>0.36</v>
      </c>
      <c r="X76" s="201">
        <v>2.2999999999999998</v>
      </c>
      <c r="Y76" s="201">
        <v>0</v>
      </c>
      <c r="Z76" s="201">
        <v>4.33</v>
      </c>
      <c r="AA76" s="201">
        <v>14.33</v>
      </c>
      <c r="AB76" s="201">
        <v>0</v>
      </c>
      <c r="AC76" s="201">
        <v>19.21</v>
      </c>
      <c r="AD76" s="201">
        <v>0</v>
      </c>
      <c r="AE76" s="201">
        <v>0</v>
      </c>
      <c r="AF76" s="201">
        <v>0</v>
      </c>
      <c r="AG76" s="201">
        <v>38.92</v>
      </c>
      <c r="AH76" s="201">
        <v>0</v>
      </c>
      <c r="AI76" s="201">
        <v>0</v>
      </c>
      <c r="AJ76" s="201">
        <v>0</v>
      </c>
      <c r="AK76" s="201">
        <v>15.85</v>
      </c>
      <c r="AL76" s="201">
        <v>0</v>
      </c>
      <c r="AM76" s="201">
        <v>0</v>
      </c>
      <c r="AN76" s="201">
        <v>0</v>
      </c>
      <c r="AO76" s="201">
        <v>277.04000000000002</v>
      </c>
      <c r="AP76" s="201">
        <v>0</v>
      </c>
      <c r="AQ76" s="201">
        <v>0</v>
      </c>
      <c r="AR76" s="201">
        <v>0</v>
      </c>
      <c r="AS76" s="201">
        <v>34.619999999999997</v>
      </c>
      <c r="AT76" s="201">
        <v>32.72</v>
      </c>
      <c r="AU76" s="201">
        <v>4.08</v>
      </c>
      <c r="AV76" s="201">
        <v>0.14000000000000001</v>
      </c>
      <c r="AW76" s="201">
        <v>0.18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14.25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240.23</v>
      </c>
      <c r="L77" s="201">
        <v>11.34</v>
      </c>
      <c r="M77" s="201">
        <v>2.34</v>
      </c>
      <c r="N77" s="201">
        <v>1.94</v>
      </c>
      <c r="O77" s="201">
        <v>2.71</v>
      </c>
      <c r="P77" s="201">
        <v>1.1299999999999999</v>
      </c>
      <c r="Q77" s="201">
        <v>4.45</v>
      </c>
      <c r="R77" s="201">
        <v>8.93</v>
      </c>
      <c r="S77" s="201">
        <v>5.58</v>
      </c>
      <c r="T77" s="201">
        <v>0.66</v>
      </c>
      <c r="U77" s="201">
        <v>2.19</v>
      </c>
      <c r="V77" s="201">
        <v>0.33</v>
      </c>
      <c r="W77" s="201">
        <v>0.36</v>
      </c>
      <c r="X77" s="201">
        <v>2.2999999999999998</v>
      </c>
      <c r="Y77" s="201">
        <v>0</v>
      </c>
      <c r="Z77" s="201">
        <v>4.33</v>
      </c>
      <c r="AA77" s="201">
        <v>14.33</v>
      </c>
      <c r="AB77" s="201">
        <v>0</v>
      </c>
      <c r="AC77" s="201">
        <v>19.21</v>
      </c>
      <c r="AD77" s="201">
        <v>0</v>
      </c>
      <c r="AE77" s="201">
        <v>0</v>
      </c>
      <c r="AF77" s="201">
        <v>0</v>
      </c>
      <c r="AG77" s="201">
        <v>38.92</v>
      </c>
      <c r="AH77" s="201">
        <v>0</v>
      </c>
      <c r="AI77" s="201">
        <v>0</v>
      </c>
      <c r="AJ77" s="201">
        <v>0</v>
      </c>
      <c r="AK77" s="201">
        <v>15.85</v>
      </c>
      <c r="AL77" s="201">
        <v>0</v>
      </c>
      <c r="AM77" s="201">
        <v>0</v>
      </c>
      <c r="AN77" s="201">
        <v>0</v>
      </c>
      <c r="AO77" s="201">
        <v>277.04000000000002</v>
      </c>
      <c r="AP77" s="201">
        <v>0</v>
      </c>
      <c r="AQ77" s="201">
        <v>0</v>
      </c>
      <c r="AR77" s="201">
        <v>0</v>
      </c>
      <c r="AS77" s="201">
        <v>34.619999999999997</v>
      </c>
      <c r="AT77" s="201">
        <v>32.72</v>
      </c>
      <c r="AU77" s="201">
        <v>4.08</v>
      </c>
      <c r="AV77" s="201">
        <v>0.14000000000000001</v>
      </c>
      <c r="AW77" s="201">
        <v>0.18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14.25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240.23</v>
      </c>
      <c r="L78" s="201">
        <v>11.34</v>
      </c>
      <c r="M78" s="201">
        <v>2.34</v>
      </c>
      <c r="N78" s="201">
        <v>1.94</v>
      </c>
      <c r="O78" s="201">
        <v>2.71</v>
      </c>
      <c r="P78" s="201">
        <v>1.1299999999999999</v>
      </c>
      <c r="Q78" s="201">
        <v>4.45</v>
      </c>
      <c r="R78" s="201">
        <v>8.93</v>
      </c>
      <c r="S78" s="201">
        <v>5.58</v>
      </c>
      <c r="T78" s="201">
        <v>0.66</v>
      </c>
      <c r="U78" s="201">
        <v>2.19</v>
      </c>
      <c r="V78" s="201">
        <v>0.32</v>
      </c>
      <c r="W78" s="201">
        <v>0.36</v>
      </c>
      <c r="X78" s="201">
        <v>2.2999999999999998</v>
      </c>
      <c r="Y78" s="201">
        <v>0</v>
      </c>
      <c r="Z78" s="201">
        <v>4.33</v>
      </c>
      <c r="AA78" s="201">
        <v>14.33</v>
      </c>
      <c r="AB78" s="201">
        <v>0</v>
      </c>
      <c r="AC78" s="201">
        <v>19.21</v>
      </c>
      <c r="AD78" s="201">
        <v>0</v>
      </c>
      <c r="AE78" s="201">
        <v>0</v>
      </c>
      <c r="AF78" s="201">
        <v>0</v>
      </c>
      <c r="AG78" s="201">
        <v>38.92</v>
      </c>
      <c r="AH78" s="201">
        <v>0</v>
      </c>
      <c r="AI78" s="201">
        <v>0</v>
      </c>
      <c r="AJ78" s="201">
        <v>0</v>
      </c>
      <c r="AK78" s="201">
        <v>15.85</v>
      </c>
      <c r="AL78" s="201">
        <v>0</v>
      </c>
      <c r="AM78" s="201">
        <v>0</v>
      </c>
      <c r="AN78" s="201">
        <v>0</v>
      </c>
      <c r="AO78" s="201">
        <v>277.04000000000002</v>
      </c>
      <c r="AP78" s="201">
        <v>0</v>
      </c>
      <c r="AQ78" s="201">
        <v>0</v>
      </c>
      <c r="AR78" s="201">
        <v>0</v>
      </c>
      <c r="AS78" s="201">
        <v>34.619999999999997</v>
      </c>
      <c r="AT78" s="201">
        <v>32.72</v>
      </c>
      <c r="AU78" s="201">
        <v>4.08</v>
      </c>
      <c r="AV78" s="201">
        <v>0.11</v>
      </c>
      <c r="AW78" s="201">
        <v>0.18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14.25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239.78</v>
      </c>
      <c r="L79" s="201">
        <v>11.42</v>
      </c>
      <c r="M79" s="201">
        <v>2.34</v>
      </c>
      <c r="N79" s="201">
        <v>1.94</v>
      </c>
      <c r="O79" s="201">
        <v>2.71</v>
      </c>
      <c r="P79" s="201">
        <v>1.1299999999999999</v>
      </c>
      <c r="Q79" s="201">
        <v>4.68</v>
      </c>
      <c r="R79" s="201">
        <v>9.0500000000000007</v>
      </c>
      <c r="S79" s="201">
        <v>5.92</v>
      </c>
      <c r="T79" s="201">
        <v>0.69</v>
      </c>
      <c r="U79" s="201">
        <v>2.19</v>
      </c>
      <c r="V79" s="201">
        <v>0.32</v>
      </c>
      <c r="W79" s="201">
        <v>0.36</v>
      </c>
      <c r="X79" s="201">
        <v>2.2999999999999998</v>
      </c>
      <c r="Y79" s="201">
        <v>0</v>
      </c>
      <c r="Z79" s="201">
        <v>4.33</v>
      </c>
      <c r="AA79" s="201">
        <v>20.32</v>
      </c>
      <c r="AB79" s="201">
        <v>0</v>
      </c>
      <c r="AC79" s="201">
        <v>19.21</v>
      </c>
      <c r="AD79" s="201">
        <v>0</v>
      </c>
      <c r="AE79" s="201">
        <v>0</v>
      </c>
      <c r="AF79" s="201">
        <v>0</v>
      </c>
      <c r="AG79" s="201">
        <v>38.92</v>
      </c>
      <c r="AH79" s="201">
        <v>0</v>
      </c>
      <c r="AI79" s="201">
        <v>0</v>
      </c>
      <c r="AJ79" s="201">
        <v>0</v>
      </c>
      <c r="AK79" s="201">
        <v>17.010000000000002</v>
      </c>
      <c r="AL79" s="201">
        <v>0</v>
      </c>
      <c r="AM79" s="201">
        <v>0</v>
      </c>
      <c r="AN79" s="201">
        <v>0</v>
      </c>
      <c r="AO79" s="201">
        <v>277.04000000000002</v>
      </c>
      <c r="AP79" s="201">
        <v>0</v>
      </c>
      <c r="AQ79" s="201">
        <v>0</v>
      </c>
      <c r="AR79" s="201">
        <v>0</v>
      </c>
      <c r="AS79" s="201">
        <v>34.619999999999997</v>
      </c>
      <c r="AT79" s="201">
        <v>32.72</v>
      </c>
      <c r="AU79" s="201">
        <v>4.08</v>
      </c>
      <c r="AV79" s="201">
        <v>0.11</v>
      </c>
      <c r="AW79" s="201">
        <v>0.18</v>
      </c>
      <c r="AX79" s="201">
        <v>0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14.25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239.78</v>
      </c>
      <c r="L80" s="201">
        <v>10.52</v>
      </c>
      <c r="M80" s="201">
        <v>2.34</v>
      </c>
      <c r="N80" s="201">
        <v>1.94</v>
      </c>
      <c r="O80" s="201">
        <v>2.71</v>
      </c>
      <c r="P80" s="201">
        <v>1.1299999999999999</v>
      </c>
      <c r="Q80" s="201">
        <v>4.68</v>
      </c>
      <c r="R80" s="201">
        <v>9.0500000000000007</v>
      </c>
      <c r="S80" s="201">
        <v>5.73</v>
      </c>
      <c r="T80" s="201">
        <v>0.69</v>
      </c>
      <c r="U80" s="201">
        <v>2.19</v>
      </c>
      <c r="V80" s="201">
        <v>0.32</v>
      </c>
      <c r="W80" s="201">
        <v>0.36</v>
      </c>
      <c r="X80" s="201">
        <v>2.2999999999999998</v>
      </c>
      <c r="Y80" s="201">
        <v>0</v>
      </c>
      <c r="Z80" s="201">
        <v>4.33</v>
      </c>
      <c r="AA80" s="201">
        <v>20.32</v>
      </c>
      <c r="AB80" s="201">
        <v>0</v>
      </c>
      <c r="AC80" s="201">
        <v>18.62</v>
      </c>
      <c r="AD80" s="201">
        <v>0</v>
      </c>
      <c r="AE80" s="201">
        <v>0</v>
      </c>
      <c r="AF80" s="201">
        <v>0</v>
      </c>
      <c r="AG80" s="201">
        <v>38.92</v>
      </c>
      <c r="AH80" s="201">
        <v>0</v>
      </c>
      <c r="AI80" s="201">
        <v>0</v>
      </c>
      <c r="AJ80" s="201">
        <v>0</v>
      </c>
      <c r="AK80" s="201">
        <v>17.010000000000002</v>
      </c>
      <c r="AL80" s="201">
        <v>0</v>
      </c>
      <c r="AM80" s="201">
        <v>0</v>
      </c>
      <c r="AN80" s="201">
        <v>0</v>
      </c>
      <c r="AO80" s="201">
        <v>277.04000000000002</v>
      </c>
      <c r="AP80" s="201">
        <v>0</v>
      </c>
      <c r="AQ80" s="201">
        <v>0</v>
      </c>
      <c r="AR80" s="201">
        <v>0</v>
      </c>
      <c r="AS80" s="201">
        <v>34.619999999999997</v>
      </c>
      <c r="AT80" s="201">
        <v>32.72</v>
      </c>
      <c r="AU80" s="201">
        <v>4.08</v>
      </c>
      <c r="AV80" s="201">
        <v>0.11</v>
      </c>
      <c r="AW80" s="201">
        <v>0.18</v>
      </c>
      <c r="AX80" s="201">
        <v>0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14.25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183.73</v>
      </c>
      <c r="L81" s="201">
        <v>10.52</v>
      </c>
      <c r="M81" s="201">
        <v>2.34</v>
      </c>
      <c r="N81" s="201">
        <v>1.94</v>
      </c>
      <c r="O81" s="201">
        <v>2.71</v>
      </c>
      <c r="P81" s="201">
        <v>1.47</v>
      </c>
      <c r="Q81" s="201">
        <v>0.97</v>
      </c>
      <c r="R81" s="201">
        <v>4.29</v>
      </c>
      <c r="S81" s="201">
        <v>1.05</v>
      </c>
      <c r="T81" s="201">
        <v>0.28999999999999998</v>
      </c>
      <c r="U81" s="201">
        <v>2.19</v>
      </c>
      <c r="V81" s="201">
        <v>0.32</v>
      </c>
      <c r="W81" s="201">
        <v>0.36</v>
      </c>
      <c r="X81" s="201">
        <v>2.2999999999999998</v>
      </c>
      <c r="Y81" s="201">
        <v>0</v>
      </c>
      <c r="Z81" s="201">
        <v>4.33</v>
      </c>
      <c r="AA81" s="201">
        <v>1.39</v>
      </c>
      <c r="AB81" s="201">
        <v>0</v>
      </c>
      <c r="AC81" s="201">
        <v>18.62</v>
      </c>
      <c r="AD81" s="201">
        <v>0</v>
      </c>
      <c r="AE81" s="201">
        <v>0</v>
      </c>
      <c r="AF81" s="201">
        <v>0</v>
      </c>
      <c r="AG81" s="201">
        <v>38.92</v>
      </c>
      <c r="AH81" s="201">
        <v>0</v>
      </c>
      <c r="AI81" s="201">
        <v>0</v>
      </c>
      <c r="AJ81" s="201">
        <v>0</v>
      </c>
      <c r="AK81" s="201">
        <v>17.010000000000002</v>
      </c>
      <c r="AL81" s="201">
        <v>0</v>
      </c>
      <c r="AM81" s="201">
        <v>0</v>
      </c>
      <c r="AN81" s="201">
        <v>0</v>
      </c>
      <c r="AO81" s="201">
        <v>277.04000000000002</v>
      </c>
      <c r="AP81" s="201">
        <v>0</v>
      </c>
      <c r="AQ81" s="201">
        <v>0</v>
      </c>
      <c r="AR81" s="201">
        <v>0</v>
      </c>
      <c r="AS81" s="201">
        <v>34.619999999999997</v>
      </c>
      <c r="AT81" s="201">
        <v>32.72</v>
      </c>
      <c r="AU81" s="201">
        <v>4.08</v>
      </c>
      <c r="AV81" s="201">
        <v>0.11</v>
      </c>
      <c r="AW81" s="201">
        <v>0.18</v>
      </c>
      <c r="AX81" s="201">
        <v>0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14.25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97</v>
      </c>
      <c r="L82" s="201">
        <v>11.06</v>
      </c>
      <c r="M82" s="201">
        <v>2.34</v>
      </c>
      <c r="N82" s="201">
        <v>1.94</v>
      </c>
      <c r="O82" s="201">
        <v>2.71</v>
      </c>
      <c r="P82" s="201">
        <v>1.47</v>
      </c>
      <c r="Q82" s="201">
        <v>0.52</v>
      </c>
      <c r="R82" s="201">
        <v>3.25</v>
      </c>
      <c r="S82" s="201">
        <v>0.44</v>
      </c>
      <c r="T82" s="201">
        <v>0.14000000000000001</v>
      </c>
      <c r="U82" s="201">
        <v>2.19</v>
      </c>
      <c r="V82" s="201">
        <v>0.32</v>
      </c>
      <c r="W82" s="201">
        <v>0.51</v>
      </c>
      <c r="X82" s="201">
        <v>2.2999999999999998</v>
      </c>
      <c r="Y82" s="201">
        <v>0</v>
      </c>
      <c r="Z82" s="201">
        <v>4.33</v>
      </c>
      <c r="AA82" s="201">
        <v>1.39</v>
      </c>
      <c r="AB82" s="201">
        <v>0</v>
      </c>
      <c r="AC82" s="201">
        <v>18.62</v>
      </c>
      <c r="AD82" s="201">
        <v>0</v>
      </c>
      <c r="AE82" s="201">
        <v>0</v>
      </c>
      <c r="AF82" s="201">
        <v>0</v>
      </c>
      <c r="AG82" s="201">
        <v>38.92</v>
      </c>
      <c r="AH82" s="201">
        <v>0</v>
      </c>
      <c r="AI82" s="201">
        <v>0</v>
      </c>
      <c r="AJ82" s="201">
        <v>0</v>
      </c>
      <c r="AK82" s="201">
        <v>17.010000000000002</v>
      </c>
      <c r="AL82" s="201">
        <v>0</v>
      </c>
      <c r="AM82" s="201">
        <v>0</v>
      </c>
      <c r="AN82" s="201">
        <v>0</v>
      </c>
      <c r="AO82" s="201">
        <v>277.04000000000002</v>
      </c>
      <c r="AP82" s="201">
        <v>0</v>
      </c>
      <c r="AQ82" s="201">
        <v>0</v>
      </c>
      <c r="AR82" s="201">
        <v>0</v>
      </c>
      <c r="AS82" s="201">
        <v>34.619999999999997</v>
      </c>
      <c r="AT82" s="201">
        <v>32.72</v>
      </c>
      <c r="AU82" s="201">
        <v>4.08</v>
      </c>
      <c r="AV82" s="201">
        <v>0.11</v>
      </c>
      <c r="AW82" s="201">
        <v>0.18</v>
      </c>
      <c r="AX82" s="201">
        <v>0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14.25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18.059999999999999</v>
      </c>
      <c r="L83" s="201">
        <v>11.06</v>
      </c>
      <c r="M83" s="201">
        <v>2.34</v>
      </c>
      <c r="N83" s="201">
        <v>1.94</v>
      </c>
      <c r="O83" s="201">
        <v>2.71</v>
      </c>
      <c r="P83" s="201">
        <v>1.47</v>
      </c>
      <c r="Q83" s="201">
        <v>0.35</v>
      </c>
      <c r="R83" s="201">
        <v>0.89</v>
      </c>
      <c r="S83" s="201">
        <v>0.43</v>
      </c>
      <c r="T83" s="201">
        <v>0.05</v>
      </c>
      <c r="U83" s="201">
        <v>2.19</v>
      </c>
      <c r="V83" s="201">
        <v>0.32</v>
      </c>
      <c r="W83" s="201">
        <v>0.51</v>
      </c>
      <c r="X83" s="201">
        <v>2.2999999999999998</v>
      </c>
      <c r="Y83" s="201">
        <v>0</v>
      </c>
      <c r="Z83" s="201">
        <v>4.33</v>
      </c>
      <c r="AA83" s="201">
        <v>1.39</v>
      </c>
      <c r="AB83" s="201">
        <v>0</v>
      </c>
      <c r="AC83" s="201">
        <v>18.62</v>
      </c>
      <c r="AD83" s="201">
        <v>0</v>
      </c>
      <c r="AE83" s="201">
        <v>0</v>
      </c>
      <c r="AF83" s="201">
        <v>0</v>
      </c>
      <c r="AG83" s="201">
        <v>38.92</v>
      </c>
      <c r="AH83" s="201">
        <v>0</v>
      </c>
      <c r="AI83" s="201">
        <v>0</v>
      </c>
      <c r="AJ83" s="201">
        <v>0</v>
      </c>
      <c r="AK83" s="201">
        <v>21.21</v>
      </c>
      <c r="AL83" s="201">
        <v>0</v>
      </c>
      <c r="AM83" s="201">
        <v>0</v>
      </c>
      <c r="AN83" s="201">
        <v>0</v>
      </c>
      <c r="AO83" s="201">
        <v>277.04000000000002</v>
      </c>
      <c r="AP83" s="201">
        <v>0</v>
      </c>
      <c r="AQ83" s="201">
        <v>0</v>
      </c>
      <c r="AR83" s="201">
        <v>0</v>
      </c>
      <c r="AS83" s="201">
        <v>34.619999999999997</v>
      </c>
      <c r="AT83" s="201">
        <v>32.72</v>
      </c>
      <c r="AU83" s="201">
        <v>4.08</v>
      </c>
      <c r="AV83" s="201">
        <v>0.11</v>
      </c>
      <c r="AW83" s="201">
        <v>0.18</v>
      </c>
      <c r="AX83" s="201">
        <v>0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14.25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18.059999999999999</v>
      </c>
      <c r="L84" s="201">
        <v>11.06</v>
      </c>
      <c r="M84" s="201">
        <v>2.34</v>
      </c>
      <c r="N84" s="201">
        <v>1.94</v>
      </c>
      <c r="O84" s="201">
        <v>2.71</v>
      </c>
      <c r="P84" s="201">
        <v>1.47</v>
      </c>
      <c r="Q84" s="201">
        <v>0.35</v>
      </c>
      <c r="R84" s="201">
        <v>0.69</v>
      </c>
      <c r="S84" s="201">
        <v>0.43</v>
      </c>
      <c r="T84" s="201">
        <v>0.05</v>
      </c>
      <c r="U84" s="201">
        <v>2.19</v>
      </c>
      <c r="V84" s="201">
        <v>0.32</v>
      </c>
      <c r="W84" s="201">
        <v>0.51</v>
      </c>
      <c r="X84" s="201">
        <v>2.2999999999999998</v>
      </c>
      <c r="Y84" s="201">
        <v>0</v>
      </c>
      <c r="Z84" s="201">
        <v>4.33</v>
      </c>
      <c r="AA84" s="201">
        <v>1.39</v>
      </c>
      <c r="AB84" s="201">
        <v>0</v>
      </c>
      <c r="AC84" s="201">
        <v>18.62</v>
      </c>
      <c r="AD84" s="201">
        <v>0</v>
      </c>
      <c r="AE84" s="201">
        <v>0</v>
      </c>
      <c r="AF84" s="201">
        <v>0</v>
      </c>
      <c r="AG84" s="201">
        <v>38.92</v>
      </c>
      <c r="AH84" s="201">
        <v>0</v>
      </c>
      <c r="AI84" s="201">
        <v>0</v>
      </c>
      <c r="AJ84" s="201">
        <v>0</v>
      </c>
      <c r="AK84" s="201">
        <v>21.21</v>
      </c>
      <c r="AL84" s="201">
        <v>0</v>
      </c>
      <c r="AM84" s="201">
        <v>0</v>
      </c>
      <c r="AN84" s="201">
        <v>0</v>
      </c>
      <c r="AO84" s="201">
        <v>277.04000000000002</v>
      </c>
      <c r="AP84" s="201">
        <v>0</v>
      </c>
      <c r="AQ84" s="201">
        <v>0</v>
      </c>
      <c r="AR84" s="201">
        <v>0</v>
      </c>
      <c r="AS84" s="201">
        <v>34.619999999999997</v>
      </c>
      <c r="AT84" s="201">
        <v>32.72</v>
      </c>
      <c r="AU84" s="201">
        <v>4.08</v>
      </c>
      <c r="AV84" s="201">
        <v>0.11</v>
      </c>
      <c r="AW84" s="201">
        <v>0.18</v>
      </c>
      <c r="AX84" s="201">
        <v>0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14.25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18.059999999999999</v>
      </c>
      <c r="L85" s="201">
        <v>11.06</v>
      </c>
      <c r="M85" s="201">
        <v>2.34</v>
      </c>
      <c r="N85" s="201">
        <v>1.94</v>
      </c>
      <c r="O85" s="201">
        <v>2.71</v>
      </c>
      <c r="P85" s="201">
        <v>1.47</v>
      </c>
      <c r="Q85" s="201">
        <v>0.35</v>
      </c>
      <c r="R85" s="201">
        <v>0.69</v>
      </c>
      <c r="S85" s="201">
        <v>0.43</v>
      </c>
      <c r="T85" s="201">
        <v>0.05</v>
      </c>
      <c r="U85" s="201">
        <v>2.19</v>
      </c>
      <c r="V85" s="201">
        <v>0.32</v>
      </c>
      <c r="W85" s="201">
        <v>0.51</v>
      </c>
      <c r="X85" s="201">
        <v>2.2999999999999998</v>
      </c>
      <c r="Y85" s="201">
        <v>0</v>
      </c>
      <c r="Z85" s="201">
        <v>4.33</v>
      </c>
      <c r="AA85" s="201">
        <v>1.4</v>
      </c>
      <c r="AB85" s="201">
        <v>0</v>
      </c>
      <c r="AC85" s="201">
        <v>18.62</v>
      </c>
      <c r="AD85" s="201">
        <v>0</v>
      </c>
      <c r="AE85" s="201">
        <v>0</v>
      </c>
      <c r="AF85" s="201">
        <v>0</v>
      </c>
      <c r="AG85" s="201">
        <v>38.92</v>
      </c>
      <c r="AH85" s="201">
        <v>0</v>
      </c>
      <c r="AI85" s="201">
        <v>0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277.04000000000002</v>
      </c>
      <c r="AP85" s="201">
        <v>0</v>
      </c>
      <c r="AQ85" s="201">
        <v>0</v>
      </c>
      <c r="AR85" s="201">
        <v>0</v>
      </c>
      <c r="AS85" s="201">
        <v>34.619999999999997</v>
      </c>
      <c r="AT85" s="201">
        <v>32.72</v>
      </c>
      <c r="AU85" s="201">
        <v>4.08</v>
      </c>
      <c r="AV85" s="201">
        <v>0.11</v>
      </c>
      <c r="AW85" s="201">
        <v>0.18</v>
      </c>
      <c r="AX85" s="201">
        <v>0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14.25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18.059999999999999</v>
      </c>
      <c r="L86" s="201">
        <v>11.34</v>
      </c>
      <c r="M86" s="201">
        <v>2.34</v>
      </c>
      <c r="N86" s="201">
        <v>1.94</v>
      </c>
      <c r="O86" s="201">
        <v>2.71</v>
      </c>
      <c r="P86" s="201">
        <v>1.47</v>
      </c>
      <c r="Q86" s="201">
        <v>0.35</v>
      </c>
      <c r="R86" s="201">
        <v>0.69</v>
      </c>
      <c r="S86" s="201">
        <v>0.43</v>
      </c>
      <c r="T86" s="201">
        <v>0.05</v>
      </c>
      <c r="U86" s="201">
        <v>2.19</v>
      </c>
      <c r="V86" s="201">
        <v>0.32</v>
      </c>
      <c r="W86" s="201">
        <v>0.51</v>
      </c>
      <c r="X86" s="201">
        <v>2.2999999999999998</v>
      </c>
      <c r="Y86" s="201">
        <v>0</v>
      </c>
      <c r="Z86" s="201">
        <v>4.33</v>
      </c>
      <c r="AA86" s="201">
        <v>1.4</v>
      </c>
      <c r="AB86" s="201">
        <v>0</v>
      </c>
      <c r="AC86" s="201">
        <v>18.62</v>
      </c>
      <c r="AD86" s="201">
        <v>0</v>
      </c>
      <c r="AE86" s="201">
        <v>0</v>
      </c>
      <c r="AF86" s="201">
        <v>0</v>
      </c>
      <c r="AG86" s="201">
        <v>38.92</v>
      </c>
      <c r="AH86" s="201">
        <v>0</v>
      </c>
      <c r="AI86" s="201">
        <v>0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277.04000000000002</v>
      </c>
      <c r="AP86" s="201">
        <v>0</v>
      </c>
      <c r="AQ86" s="201">
        <v>0</v>
      </c>
      <c r="AR86" s="201">
        <v>0</v>
      </c>
      <c r="AS86" s="201">
        <v>34.619999999999997</v>
      </c>
      <c r="AT86" s="201">
        <v>32.72</v>
      </c>
      <c r="AU86" s="201">
        <v>4.08</v>
      </c>
      <c r="AV86" s="201">
        <v>0.14000000000000001</v>
      </c>
      <c r="AW86" s="201">
        <v>0.18</v>
      </c>
      <c r="AX86" s="201">
        <v>0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14.25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23.67</v>
      </c>
      <c r="L87" s="201">
        <v>11.34</v>
      </c>
      <c r="M87" s="201">
        <v>2.34</v>
      </c>
      <c r="N87" s="201">
        <v>1.94</v>
      </c>
      <c r="O87" s="201">
        <v>2.71</v>
      </c>
      <c r="P87" s="201">
        <v>1.47</v>
      </c>
      <c r="Q87" s="201">
        <v>0.35</v>
      </c>
      <c r="R87" s="201">
        <v>0.69</v>
      </c>
      <c r="S87" s="201">
        <v>0.43</v>
      </c>
      <c r="T87" s="201">
        <v>0.05</v>
      </c>
      <c r="U87" s="201">
        <v>2.19</v>
      </c>
      <c r="V87" s="201">
        <v>0.32</v>
      </c>
      <c r="W87" s="201">
        <v>0.51</v>
      </c>
      <c r="X87" s="201">
        <v>2.2999999999999998</v>
      </c>
      <c r="Y87" s="201">
        <v>0</v>
      </c>
      <c r="Z87" s="201">
        <v>4.33</v>
      </c>
      <c r="AA87" s="201">
        <v>1.4</v>
      </c>
      <c r="AB87" s="201">
        <v>0</v>
      </c>
      <c r="AC87" s="201">
        <v>18.62</v>
      </c>
      <c r="AD87" s="201">
        <v>0</v>
      </c>
      <c r="AE87" s="201">
        <v>0</v>
      </c>
      <c r="AF87" s="201">
        <v>0</v>
      </c>
      <c r="AG87" s="201">
        <v>38.92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277.04000000000002</v>
      </c>
      <c r="AP87" s="201">
        <v>0</v>
      </c>
      <c r="AQ87" s="201">
        <v>0</v>
      </c>
      <c r="AR87" s="201">
        <v>0</v>
      </c>
      <c r="AS87" s="201">
        <v>34.619999999999997</v>
      </c>
      <c r="AT87" s="201">
        <v>32.72</v>
      </c>
      <c r="AU87" s="201">
        <v>4.08</v>
      </c>
      <c r="AV87" s="201">
        <v>0.14000000000000001</v>
      </c>
      <c r="AW87" s="201">
        <v>0.18</v>
      </c>
      <c r="AX87" s="201">
        <v>0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14.25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18.07</v>
      </c>
      <c r="L88" s="201">
        <v>11.34</v>
      </c>
      <c r="M88" s="201">
        <v>2.34</v>
      </c>
      <c r="N88" s="201">
        <v>1.94</v>
      </c>
      <c r="O88" s="201">
        <v>2.71</v>
      </c>
      <c r="P88" s="201">
        <v>1.47</v>
      </c>
      <c r="Q88" s="201">
        <v>0.35</v>
      </c>
      <c r="R88" s="201">
        <v>0.69</v>
      </c>
      <c r="S88" s="201">
        <v>0.43</v>
      </c>
      <c r="T88" s="201">
        <v>0.05</v>
      </c>
      <c r="U88" s="201">
        <v>2.19</v>
      </c>
      <c r="V88" s="201">
        <v>0.32</v>
      </c>
      <c r="W88" s="201">
        <v>0.51</v>
      </c>
      <c r="X88" s="201">
        <v>2.2999999999999998</v>
      </c>
      <c r="Y88" s="201">
        <v>0</v>
      </c>
      <c r="Z88" s="201">
        <v>4.33</v>
      </c>
      <c r="AA88" s="201">
        <v>1.4</v>
      </c>
      <c r="AB88" s="201">
        <v>0</v>
      </c>
      <c r="AC88" s="201">
        <v>18.62</v>
      </c>
      <c r="AD88" s="201">
        <v>0</v>
      </c>
      <c r="AE88" s="201">
        <v>0</v>
      </c>
      <c r="AF88" s="201">
        <v>0</v>
      </c>
      <c r="AG88" s="201">
        <v>38.92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277.04000000000002</v>
      </c>
      <c r="AP88" s="201">
        <v>0</v>
      </c>
      <c r="AQ88" s="201">
        <v>0</v>
      </c>
      <c r="AR88" s="201">
        <v>0</v>
      </c>
      <c r="AS88" s="201">
        <v>34.619999999999997</v>
      </c>
      <c r="AT88" s="201">
        <v>32.72</v>
      </c>
      <c r="AU88" s="201">
        <v>4.08</v>
      </c>
      <c r="AV88" s="201">
        <v>0.14000000000000001</v>
      </c>
      <c r="AW88" s="201">
        <v>0.18</v>
      </c>
      <c r="AX88" s="201">
        <v>0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14.25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18.07</v>
      </c>
      <c r="L89" s="201">
        <v>11.34</v>
      </c>
      <c r="M89" s="201">
        <v>2.34</v>
      </c>
      <c r="N89" s="201">
        <v>1.94</v>
      </c>
      <c r="O89" s="201">
        <v>2.71</v>
      </c>
      <c r="P89" s="201">
        <v>1.47</v>
      </c>
      <c r="Q89" s="201">
        <v>0.35</v>
      </c>
      <c r="R89" s="201">
        <v>0.69</v>
      </c>
      <c r="S89" s="201">
        <v>0.43</v>
      </c>
      <c r="T89" s="201">
        <v>0.05</v>
      </c>
      <c r="U89" s="201">
        <v>2.19</v>
      </c>
      <c r="V89" s="201">
        <v>0.32</v>
      </c>
      <c r="W89" s="201">
        <v>0.51</v>
      </c>
      <c r="X89" s="201">
        <v>2.2999999999999998</v>
      </c>
      <c r="Y89" s="201">
        <v>0</v>
      </c>
      <c r="Z89" s="201">
        <v>4.33</v>
      </c>
      <c r="AA89" s="201">
        <v>1.4</v>
      </c>
      <c r="AB89" s="201">
        <v>0</v>
      </c>
      <c r="AC89" s="201">
        <v>18.62</v>
      </c>
      <c r="AD89" s="201">
        <v>0</v>
      </c>
      <c r="AE89" s="201">
        <v>0</v>
      </c>
      <c r="AF89" s="201">
        <v>0</v>
      </c>
      <c r="AG89" s="201">
        <v>38.92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277.04000000000002</v>
      </c>
      <c r="AP89" s="201">
        <v>0</v>
      </c>
      <c r="AQ89" s="201">
        <v>0</v>
      </c>
      <c r="AR89" s="201">
        <v>0</v>
      </c>
      <c r="AS89" s="201">
        <v>34.619999999999997</v>
      </c>
      <c r="AT89" s="201">
        <v>32.72</v>
      </c>
      <c r="AU89" s="201">
        <v>4.08</v>
      </c>
      <c r="AV89" s="201">
        <v>0.14000000000000001</v>
      </c>
      <c r="AW89" s="201">
        <v>0.18</v>
      </c>
      <c r="AX89" s="201">
        <v>0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14.25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18.07</v>
      </c>
      <c r="L90" s="201">
        <v>11.34</v>
      </c>
      <c r="M90" s="201">
        <v>2.34</v>
      </c>
      <c r="N90" s="201">
        <v>1.94</v>
      </c>
      <c r="O90" s="201">
        <v>2.71</v>
      </c>
      <c r="P90" s="201">
        <v>1.47</v>
      </c>
      <c r="Q90" s="201">
        <v>0.35</v>
      </c>
      <c r="R90" s="201">
        <v>0.69</v>
      </c>
      <c r="S90" s="201">
        <v>0.43</v>
      </c>
      <c r="T90" s="201">
        <v>0.05</v>
      </c>
      <c r="U90" s="201">
        <v>2.19</v>
      </c>
      <c r="V90" s="201">
        <v>0.32</v>
      </c>
      <c r="W90" s="201">
        <v>0.51</v>
      </c>
      <c r="X90" s="201">
        <v>2.2999999999999998</v>
      </c>
      <c r="Y90" s="201">
        <v>0</v>
      </c>
      <c r="Z90" s="201">
        <v>4.33</v>
      </c>
      <c r="AA90" s="201">
        <v>1.4</v>
      </c>
      <c r="AB90" s="201">
        <v>0</v>
      </c>
      <c r="AC90" s="201">
        <v>18.62</v>
      </c>
      <c r="AD90" s="201">
        <v>0</v>
      </c>
      <c r="AE90" s="201">
        <v>0</v>
      </c>
      <c r="AF90" s="201">
        <v>0</v>
      </c>
      <c r="AG90" s="201">
        <v>38.92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277.04000000000002</v>
      </c>
      <c r="AP90" s="201">
        <v>0</v>
      </c>
      <c r="AQ90" s="201">
        <v>0</v>
      </c>
      <c r="AR90" s="201">
        <v>0</v>
      </c>
      <c r="AS90" s="201">
        <v>34.619999999999997</v>
      </c>
      <c r="AT90" s="201">
        <v>32.72</v>
      </c>
      <c r="AU90" s="201">
        <v>4.08</v>
      </c>
      <c r="AV90" s="201">
        <v>0.11</v>
      </c>
      <c r="AW90" s="201">
        <v>0.18</v>
      </c>
      <c r="AX90" s="201">
        <v>0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14.55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18.07</v>
      </c>
      <c r="L91" s="201">
        <v>11.34</v>
      </c>
      <c r="M91" s="201">
        <v>2.34</v>
      </c>
      <c r="N91" s="201">
        <v>1.94</v>
      </c>
      <c r="O91" s="201">
        <v>2.71</v>
      </c>
      <c r="P91" s="201">
        <v>1.47</v>
      </c>
      <c r="Q91" s="201">
        <v>0.35</v>
      </c>
      <c r="R91" s="201">
        <v>0.69</v>
      </c>
      <c r="S91" s="201">
        <v>0.43</v>
      </c>
      <c r="T91" s="201">
        <v>0.05</v>
      </c>
      <c r="U91" s="201">
        <v>2.19</v>
      </c>
      <c r="V91" s="201">
        <v>0.32</v>
      </c>
      <c r="W91" s="201">
        <v>0.51</v>
      </c>
      <c r="X91" s="201">
        <v>2.2999999999999998</v>
      </c>
      <c r="Y91" s="201">
        <v>0</v>
      </c>
      <c r="Z91" s="201">
        <v>4.33</v>
      </c>
      <c r="AA91" s="201">
        <v>1.4</v>
      </c>
      <c r="AB91" s="201">
        <v>0</v>
      </c>
      <c r="AC91" s="201">
        <v>18.62</v>
      </c>
      <c r="AD91" s="201">
        <v>0</v>
      </c>
      <c r="AE91" s="201">
        <v>0</v>
      </c>
      <c r="AF91" s="201">
        <v>0</v>
      </c>
      <c r="AG91" s="201">
        <v>38.92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277.04000000000002</v>
      </c>
      <c r="AP91" s="201">
        <v>0</v>
      </c>
      <c r="AQ91" s="201">
        <v>0</v>
      </c>
      <c r="AR91" s="201">
        <v>0</v>
      </c>
      <c r="AS91" s="201">
        <v>34.619999999999997</v>
      </c>
      <c r="AT91" s="201">
        <v>32.72</v>
      </c>
      <c r="AU91" s="201">
        <v>4.08</v>
      </c>
      <c r="AV91" s="201">
        <v>0.11</v>
      </c>
      <c r="AW91" s="201">
        <v>0.18</v>
      </c>
      <c r="AX91" s="201">
        <v>0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14.55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18.07</v>
      </c>
      <c r="L92" s="201">
        <v>11.34</v>
      </c>
      <c r="M92" s="201">
        <v>2.34</v>
      </c>
      <c r="N92" s="201">
        <v>1.94</v>
      </c>
      <c r="O92" s="201">
        <v>2.71</v>
      </c>
      <c r="P92" s="201">
        <v>1.47</v>
      </c>
      <c r="Q92" s="201">
        <v>0.35</v>
      </c>
      <c r="R92" s="201">
        <v>0.69</v>
      </c>
      <c r="S92" s="201">
        <v>0.43</v>
      </c>
      <c r="T92" s="201">
        <v>0.05</v>
      </c>
      <c r="U92" s="201">
        <v>2.19</v>
      </c>
      <c r="V92" s="201">
        <v>0.32</v>
      </c>
      <c r="W92" s="201">
        <v>0.51</v>
      </c>
      <c r="X92" s="201">
        <v>2.2999999999999998</v>
      </c>
      <c r="Y92" s="201">
        <v>0</v>
      </c>
      <c r="Z92" s="201">
        <v>4.33</v>
      </c>
      <c r="AA92" s="201">
        <v>1.4</v>
      </c>
      <c r="AB92" s="201">
        <v>0</v>
      </c>
      <c r="AC92" s="201">
        <v>18.62</v>
      </c>
      <c r="AD92" s="201">
        <v>0</v>
      </c>
      <c r="AE92" s="201">
        <v>0</v>
      </c>
      <c r="AF92" s="201">
        <v>0</v>
      </c>
      <c r="AG92" s="201">
        <v>38.92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277.04000000000002</v>
      </c>
      <c r="AP92" s="201">
        <v>0</v>
      </c>
      <c r="AQ92" s="201">
        <v>0</v>
      </c>
      <c r="AR92" s="201">
        <v>0</v>
      </c>
      <c r="AS92" s="201">
        <v>34.619999999999997</v>
      </c>
      <c r="AT92" s="201">
        <v>32.72</v>
      </c>
      <c r="AU92" s="201">
        <v>4.08</v>
      </c>
      <c r="AV92" s="201">
        <v>0.11</v>
      </c>
      <c r="AW92" s="201">
        <v>0.18</v>
      </c>
      <c r="AX92" s="201">
        <v>0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14.55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18.07</v>
      </c>
      <c r="L93" s="201">
        <v>11.34</v>
      </c>
      <c r="M93" s="201">
        <v>2.34</v>
      </c>
      <c r="N93" s="201">
        <v>1.94</v>
      </c>
      <c r="O93" s="201">
        <v>2.71</v>
      </c>
      <c r="P93" s="201">
        <v>1.47</v>
      </c>
      <c r="Q93" s="201">
        <v>0.35</v>
      </c>
      <c r="R93" s="201">
        <v>0.69</v>
      </c>
      <c r="S93" s="201">
        <v>0.43</v>
      </c>
      <c r="T93" s="201">
        <v>0.05</v>
      </c>
      <c r="U93" s="201">
        <v>2.19</v>
      </c>
      <c r="V93" s="201">
        <v>0.32</v>
      </c>
      <c r="W93" s="201">
        <v>0.51</v>
      </c>
      <c r="X93" s="201">
        <v>2.2999999999999998</v>
      </c>
      <c r="Y93" s="201">
        <v>0</v>
      </c>
      <c r="Z93" s="201">
        <v>4.33</v>
      </c>
      <c r="AA93" s="201">
        <v>1.4</v>
      </c>
      <c r="AB93" s="201">
        <v>0</v>
      </c>
      <c r="AC93" s="201">
        <v>18.62</v>
      </c>
      <c r="AD93" s="201">
        <v>0</v>
      </c>
      <c r="AE93" s="201">
        <v>0</v>
      </c>
      <c r="AF93" s="201">
        <v>0</v>
      </c>
      <c r="AG93" s="201">
        <v>38.92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277.04000000000002</v>
      </c>
      <c r="AP93" s="201">
        <v>0</v>
      </c>
      <c r="AQ93" s="201">
        <v>0</v>
      </c>
      <c r="AR93" s="201">
        <v>0</v>
      </c>
      <c r="AS93" s="201">
        <v>34.619999999999997</v>
      </c>
      <c r="AT93" s="201">
        <v>32.72</v>
      </c>
      <c r="AU93" s="201">
        <v>4.08</v>
      </c>
      <c r="AV93" s="201">
        <v>0.11</v>
      </c>
      <c r="AW93" s="201">
        <v>0.18</v>
      </c>
      <c r="AX93" s="201">
        <v>0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14.55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18.07</v>
      </c>
      <c r="L94" s="201">
        <v>11.34</v>
      </c>
      <c r="M94" s="201">
        <v>2.34</v>
      </c>
      <c r="N94" s="201">
        <v>1.94</v>
      </c>
      <c r="O94" s="201">
        <v>2.71</v>
      </c>
      <c r="P94" s="201">
        <v>1.47</v>
      </c>
      <c r="Q94" s="201">
        <v>0.35</v>
      </c>
      <c r="R94" s="201">
        <v>0.69</v>
      </c>
      <c r="S94" s="201">
        <v>0.43</v>
      </c>
      <c r="T94" s="201">
        <v>0.05</v>
      </c>
      <c r="U94" s="201">
        <v>2.19</v>
      </c>
      <c r="V94" s="201">
        <v>0.32</v>
      </c>
      <c r="W94" s="201">
        <v>0.51</v>
      </c>
      <c r="X94" s="201">
        <v>2.2999999999999998</v>
      </c>
      <c r="Y94" s="201">
        <v>0</v>
      </c>
      <c r="Z94" s="201">
        <v>4.33</v>
      </c>
      <c r="AA94" s="201">
        <v>1.4</v>
      </c>
      <c r="AB94" s="201">
        <v>0</v>
      </c>
      <c r="AC94" s="201">
        <v>18.62</v>
      </c>
      <c r="AD94" s="201">
        <v>0</v>
      </c>
      <c r="AE94" s="201">
        <v>0</v>
      </c>
      <c r="AF94" s="201">
        <v>0</v>
      </c>
      <c r="AG94" s="201">
        <v>38.92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277.04000000000002</v>
      </c>
      <c r="AP94" s="201">
        <v>0</v>
      </c>
      <c r="AQ94" s="201">
        <v>0</v>
      </c>
      <c r="AR94" s="201">
        <v>0</v>
      </c>
      <c r="AS94" s="201">
        <v>34.619999999999997</v>
      </c>
      <c r="AT94" s="201">
        <v>32.72</v>
      </c>
      <c r="AU94" s="201">
        <v>4.08</v>
      </c>
      <c r="AV94" s="201">
        <v>0.14000000000000001</v>
      </c>
      <c r="AW94" s="201">
        <v>0.18</v>
      </c>
      <c r="AX94" s="201">
        <v>0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14.55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18.07</v>
      </c>
      <c r="L95" s="201">
        <v>11.34</v>
      </c>
      <c r="M95" s="201">
        <v>2.34</v>
      </c>
      <c r="N95" s="201">
        <v>1.94</v>
      </c>
      <c r="O95" s="201">
        <v>2.71</v>
      </c>
      <c r="P95" s="201">
        <v>1.47</v>
      </c>
      <c r="Q95" s="201">
        <v>0.35</v>
      </c>
      <c r="R95" s="201">
        <v>0.69</v>
      </c>
      <c r="S95" s="201">
        <v>0.43</v>
      </c>
      <c r="T95" s="201">
        <v>0.05</v>
      </c>
      <c r="U95" s="201">
        <v>2.19</v>
      </c>
      <c r="V95" s="201">
        <v>0.32</v>
      </c>
      <c r="W95" s="201">
        <v>0.51</v>
      </c>
      <c r="X95" s="201">
        <v>2.2999999999999998</v>
      </c>
      <c r="Y95" s="201">
        <v>0</v>
      </c>
      <c r="Z95" s="201">
        <v>4.33</v>
      </c>
      <c r="AA95" s="201">
        <v>1.4</v>
      </c>
      <c r="AB95" s="201">
        <v>0</v>
      </c>
      <c r="AC95" s="201">
        <v>18.62</v>
      </c>
      <c r="AD95" s="201">
        <v>0</v>
      </c>
      <c r="AE95" s="201">
        <v>0</v>
      </c>
      <c r="AF95" s="201">
        <v>0</v>
      </c>
      <c r="AG95" s="201">
        <v>38.92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277.04000000000002</v>
      </c>
      <c r="AP95" s="201">
        <v>0</v>
      </c>
      <c r="AQ95" s="201">
        <v>0</v>
      </c>
      <c r="AR95" s="201">
        <v>0</v>
      </c>
      <c r="AS95" s="201">
        <v>34.619999999999997</v>
      </c>
      <c r="AT95" s="201">
        <v>33.33</v>
      </c>
      <c r="AU95" s="201">
        <v>4.08</v>
      </c>
      <c r="AV95" s="201">
        <v>0.14000000000000001</v>
      </c>
      <c r="AW95" s="201">
        <v>0.18</v>
      </c>
      <c r="AX95" s="201">
        <v>0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14.55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18.07</v>
      </c>
      <c r="L96" s="201">
        <v>11.34</v>
      </c>
      <c r="M96" s="201">
        <v>2.34</v>
      </c>
      <c r="N96" s="201">
        <v>1.94</v>
      </c>
      <c r="O96" s="201">
        <v>2.71</v>
      </c>
      <c r="P96" s="201">
        <v>1.47</v>
      </c>
      <c r="Q96" s="201">
        <v>0.35</v>
      </c>
      <c r="R96" s="201">
        <v>0.69</v>
      </c>
      <c r="S96" s="201">
        <v>0.43</v>
      </c>
      <c r="T96" s="201">
        <v>0.05</v>
      </c>
      <c r="U96" s="201">
        <v>2.19</v>
      </c>
      <c r="V96" s="201">
        <v>0.32</v>
      </c>
      <c r="W96" s="201">
        <v>0.51</v>
      </c>
      <c r="X96" s="201">
        <v>2.2999999999999998</v>
      </c>
      <c r="Y96" s="201">
        <v>0</v>
      </c>
      <c r="Z96" s="201">
        <v>4.33</v>
      </c>
      <c r="AA96" s="201">
        <v>1.4</v>
      </c>
      <c r="AB96" s="201">
        <v>0</v>
      </c>
      <c r="AC96" s="201">
        <v>18.62</v>
      </c>
      <c r="AD96" s="201">
        <v>0</v>
      </c>
      <c r="AE96" s="201">
        <v>0</v>
      </c>
      <c r="AF96" s="201">
        <v>0</v>
      </c>
      <c r="AG96" s="201">
        <v>38.92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277.04000000000002</v>
      </c>
      <c r="AP96" s="201">
        <v>0</v>
      </c>
      <c r="AQ96" s="201">
        <v>0</v>
      </c>
      <c r="AR96" s="201">
        <v>0</v>
      </c>
      <c r="AS96" s="201">
        <v>34.619999999999997</v>
      </c>
      <c r="AT96" s="201">
        <v>33.33</v>
      </c>
      <c r="AU96" s="201">
        <v>4.08</v>
      </c>
      <c r="AV96" s="201">
        <v>0.14000000000000001</v>
      </c>
      <c r="AW96" s="201">
        <v>0.18</v>
      </c>
      <c r="AX96" s="201">
        <v>0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14.55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18.07</v>
      </c>
      <c r="L97" s="201">
        <v>11.34</v>
      </c>
      <c r="M97" s="201">
        <v>2.34</v>
      </c>
      <c r="N97" s="201">
        <v>1.94</v>
      </c>
      <c r="O97" s="201">
        <v>2.71</v>
      </c>
      <c r="P97" s="201">
        <v>1.47</v>
      </c>
      <c r="Q97" s="201">
        <v>0.35</v>
      </c>
      <c r="R97" s="201">
        <v>0.69</v>
      </c>
      <c r="S97" s="201">
        <v>0.43</v>
      </c>
      <c r="T97" s="201">
        <v>0.05</v>
      </c>
      <c r="U97" s="201">
        <v>2.19</v>
      </c>
      <c r="V97" s="201">
        <v>0.32</v>
      </c>
      <c r="W97" s="201">
        <v>0.51</v>
      </c>
      <c r="X97" s="201">
        <v>2.2999999999999998</v>
      </c>
      <c r="Y97" s="201">
        <v>0</v>
      </c>
      <c r="Z97" s="201">
        <v>4.33</v>
      </c>
      <c r="AA97" s="201">
        <v>1.4</v>
      </c>
      <c r="AB97" s="201">
        <v>0</v>
      </c>
      <c r="AC97" s="201">
        <v>18.62</v>
      </c>
      <c r="AD97" s="201">
        <v>0</v>
      </c>
      <c r="AE97" s="201">
        <v>0</v>
      </c>
      <c r="AF97" s="201">
        <v>0</v>
      </c>
      <c r="AG97" s="201">
        <v>38.92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277.04000000000002</v>
      </c>
      <c r="AP97" s="201">
        <v>0</v>
      </c>
      <c r="AQ97" s="201">
        <v>0</v>
      </c>
      <c r="AR97" s="201">
        <v>0</v>
      </c>
      <c r="AS97" s="201">
        <v>34.619999999999997</v>
      </c>
      <c r="AT97" s="201">
        <v>33.33</v>
      </c>
      <c r="AU97" s="201">
        <v>4.08</v>
      </c>
      <c r="AV97" s="201">
        <v>0.14000000000000001</v>
      </c>
      <c r="AW97" s="201">
        <v>0.18</v>
      </c>
      <c r="AX97" s="201">
        <v>0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14.55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18.07</v>
      </c>
      <c r="L98" s="201">
        <v>11.34</v>
      </c>
      <c r="M98" s="201">
        <v>2.34</v>
      </c>
      <c r="N98" s="201">
        <v>1.94</v>
      </c>
      <c r="O98" s="201">
        <v>2.71</v>
      </c>
      <c r="P98" s="201">
        <v>1.47</v>
      </c>
      <c r="Q98" s="201">
        <v>0.35</v>
      </c>
      <c r="R98" s="201">
        <v>0.69</v>
      </c>
      <c r="S98" s="201">
        <v>0.43</v>
      </c>
      <c r="T98" s="201">
        <v>0.05</v>
      </c>
      <c r="U98" s="201">
        <v>2.19</v>
      </c>
      <c r="V98" s="201">
        <v>0.32</v>
      </c>
      <c r="W98" s="201">
        <v>0.51</v>
      </c>
      <c r="X98" s="201">
        <v>2.2999999999999998</v>
      </c>
      <c r="Y98" s="201">
        <v>0</v>
      </c>
      <c r="Z98" s="201">
        <v>4.33</v>
      </c>
      <c r="AA98" s="201">
        <v>1.4</v>
      </c>
      <c r="AB98" s="201">
        <v>0</v>
      </c>
      <c r="AC98" s="201">
        <v>18.62</v>
      </c>
      <c r="AD98" s="201">
        <v>0</v>
      </c>
      <c r="AE98" s="201">
        <v>0</v>
      </c>
      <c r="AF98" s="201">
        <v>0</v>
      </c>
      <c r="AG98" s="201">
        <v>38.92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277.04000000000002</v>
      </c>
      <c r="AP98" s="201">
        <v>0</v>
      </c>
      <c r="AQ98" s="201">
        <v>0</v>
      </c>
      <c r="AR98" s="201">
        <v>0</v>
      </c>
      <c r="AS98" s="201">
        <v>34.619999999999997</v>
      </c>
      <c r="AT98" s="201">
        <v>33.33</v>
      </c>
      <c r="AU98" s="201">
        <v>4.08</v>
      </c>
      <c r="AV98" s="201">
        <v>0.14000000000000001</v>
      </c>
      <c r="AW98" s="201">
        <v>0.18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0.34239000000000008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4.2724175000000013</v>
      </c>
      <c r="L99">
        <f t="shared" si="0"/>
        <v>0.2570225000000001</v>
      </c>
      <c r="M99">
        <f t="shared" si="0"/>
        <v>0.16322000000000039</v>
      </c>
      <c r="N99">
        <f t="shared" si="0"/>
        <v>6.2107499999999968E-2</v>
      </c>
      <c r="O99">
        <f t="shared" si="0"/>
        <v>0.13304749999999985</v>
      </c>
      <c r="P99">
        <f t="shared" si="0"/>
        <v>3.3602499999999973E-2</v>
      </c>
      <c r="Q99">
        <f t="shared" si="0"/>
        <v>6.1612499999999966E-2</v>
      </c>
      <c r="R99">
        <f t="shared" si="0"/>
        <v>0.12988750000000013</v>
      </c>
      <c r="S99">
        <f t="shared" si="0"/>
        <v>7.8855000000000064E-2</v>
      </c>
      <c r="T99">
        <f t="shared" si="0"/>
        <v>9.3424999999999845E-3</v>
      </c>
      <c r="U99">
        <f t="shared" si="0"/>
        <v>5.2484999999999969E-2</v>
      </c>
      <c r="V99">
        <f t="shared" si="0"/>
        <v>4.8797499999999897E-2</v>
      </c>
      <c r="W99">
        <f t="shared" si="0"/>
        <v>8.2189999999999958E-2</v>
      </c>
      <c r="X99">
        <f t="shared" si="0"/>
        <v>0.25825499999999957</v>
      </c>
      <c r="Y99">
        <f t="shared" si="0"/>
        <v>0</v>
      </c>
      <c r="Z99">
        <f t="shared" si="0"/>
        <v>0.73821999999999988</v>
      </c>
      <c r="AA99">
        <f t="shared" si="0"/>
        <v>0.23400250000000014</v>
      </c>
      <c r="AB99">
        <f t="shared" si="0"/>
        <v>0</v>
      </c>
      <c r="AC99">
        <f t="shared" si="0"/>
        <v>0.45891749999999992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0.94326000000000032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0.33643999999999979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6.648960000000006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0.83369749999999854</v>
      </c>
      <c r="AT99">
        <f t="shared" si="1"/>
        <v>0.8033799999999981</v>
      </c>
      <c r="AU99">
        <f t="shared" si="1"/>
        <v>0.11002999999999985</v>
      </c>
      <c r="AV99">
        <f t="shared" si="1"/>
        <v>1.24E-3</v>
      </c>
      <c r="AW99">
        <f t="shared" si="1"/>
        <v>4.3199999999999957E-3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45472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8</v>
      </c>
      <c r="C87" s="94">
        <f>'IDT-1 Calculation'!DG87</f>
        <v>-3.387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-4.6130000000000004</v>
      </c>
      <c r="G87" s="99">
        <f t="shared" si="1"/>
        <v>0</v>
      </c>
    </row>
    <row r="88" spans="1:7">
      <c r="A88" s="98" t="s">
        <v>130</v>
      </c>
      <c r="B88" s="94">
        <f>'IDT-1 Calculation'!DF88</f>
        <v>55</v>
      </c>
      <c r="C88" s="94">
        <f>'IDT-1 Calculation'!DG88</f>
        <v>-23.285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-31.715</v>
      </c>
      <c r="G88" s="99">
        <f t="shared" si="1"/>
        <v>0</v>
      </c>
    </row>
    <row r="89" spans="1:7">
      <c r="A89" s="98" t="s">
        <v>131</v>
      </c>
      <c r="B89" s="94">
        <f>'IDT-1 Calculation'!DF89</f>
        <v>103</v>
      </c>
      <c r="C89" s="94">
        <f>'IDT-1 Calculation'!DG89</f>
        <v>-43.606000000000002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-59.393999999999998</v>
      </c>
      <c r="G89" s="99">
        <f t="shared" si="1"/>
        <v>0</v>
      </c>
    </row>
    <row r="90" spans="1:7">
      <c r="A90" s="98" t="s">
        <v>132</v>
      </c>
      <c r="B90" s="94">
        <f>'IDT-1 Calculation'!DF90</f>
        <v>147</v>
      </c>
      <c r="C90" s="94">
        <f>'IDT-1 Calculation'!DG90</f>
        <v>-62.234000000000002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-84.766000000000005</v>
      </c>
      <c r="G90" s="99">
        <f t="shared" si="1"/>
        <v>0</v>
      </c>
    </row>
    <row r="91" spans="1:7">
      <c r="A91" s="98" t="s">
        <v>133</v>
      </c>
      <c r="B91" s="94">
        <f>'IDT-1 Calculation'!DF91</f>
        <v>102</v>
      </c>
      <c r="C91" s="94">
        <f>'IDT-1 Calculation'!DG91</f>
        <v>-43.183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-58.817</v>
      </c>
      <c r="G91" s="99">
        <f t="shared" si="1"/>
        <v>0</v>
      </c>
    </row>
    <row r="92" spans="1:7">
      <c r="A92" s="98" t="s">
        <v>134</v>
      </c>
      <c r="B92" s="94">
        <f>'IDT-1 Calculation'!DF92</f>
        <v>149</v>
      </c>
      <c r="C92" s="94">
        <f>'IDT-1 Calculation'!DG92</f>
        <v>-83.918000000000006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-65.081999999999994</v>
      </c>
      <c r="G92" s="99">
        <f t="shared" si="1"/>
        <v>0</v>
      </c>
    </row>
    <row r="93" spans="1:7">
      <c r="A93" s="98" t="s">
        <v>135</v>
      </c>
      <c r="B93" s="94">
        <f>'IDT-1 Calculation'!DF93</f>
        <v>176</v>
      </c>
      <c r="C93" s="94">
        <f>'IDT-1 Calculation'!DG93</f>
        <v>-176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201</v>
      </c>
      <c r="C94" s="94">
        <f>'IDT-1 Calculation'!DG94</f>
        <v>-201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223</v>
      </c>
      <c r="C95" s="94">
        <f>'IDT-1 Calculation'!DG95</f>
        <v>-223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208</v>
      </c>
      <c r="C96" s="94">
        <f>'IDT-1 Calculation'!DG96</f>
        <v>-208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189</v>
      </c>
      <c r="C97" s="94">
        <f>'IDT-1 Calculation'!DG97</f>
        <v>-189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168</v>
      </c>
      <c r="C98" s="107">
        <f>'IDT-1 Calculation'!DG98</f>
        <v>-168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0.43225000000000002</v>
      </c>
      <c r="C99" s="110">
        <f>SUM(C3:C98)/4000</f>
        <v>-0.35615325000000003</v>
      </c>
      <c r="D99" s="110">
        <f>SUM(D3:D98)/4000</f>
        <v>0</v>
      </c>
      <c r="E99" s="110">
        <f>SUM(E3:E98)/4000</f>
        <v>0</v>
      </c>
      <c r="F99" s="110">
        <f>SUM(F3:F98)/4000</f>
        <v>-7.6096750000000005E-2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6.67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5.79</v>
      </c>
      <c r="L3" s="201">
        <v>2.31</v>
      </c>
      <c r="M3" s="201">
        <v>0</v>
      </c>
      <c r="N3" s="201">
        <v>0.51</v>
      </c>
      <c r="O3" s="201">
        <v>1.79</v>
      </c>
      <c r="P3" s="201">
        <v>2.0499999999999998</v>
      </c>
      <c r="Q3" s="201">
        <v>0.2</v>
      </c>
      <c r="R3" s="201">
        <v>0.38</v>
      </c>
      <c r="S3" s="201">
        <v>0.25</v>
      </c>
      <c r="T3" s="201">
        <v>0</v>
      </c>
      <c r="U3" s="201">
        <v>10.26</v>
      </c>
      <c r="V3" s="201">
        <v>0.19</v>
      </c>
      <c r="W3" s="201">
        <v>0.4</v>
      </c>
      <c r="X3" s="201">
        <v>1.33</v>
      </c>
      <c r="Y3" s="201">
        <v>0</v>
      </c>
      <c r="Z3" s="201">
        <v>2.5</v>
      </c>
      <c r="AA3" s="201">
        <v>0.81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22.43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162</v>
      </c>
      <c r="AP3" s="201">
        <v>0</v>
      </c>
      <c r="AQ3" s="201">
        <v>0</v>
      </c>
      <c r="AR3" s="201">
        <v>0</v>
      </c>
      <c r="AS3" s="201">
        <v>16</v>
      </c>
      <c r="AT3" s="201">
        <v>15.59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6.67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5.79</v>
      </c>
      <c r="L4" s="201">
        <v>2.31</v>
      </c>
      <c r="M4" s="201">
        <v>0</v>
      </c>
      <c r="N4" s="201">
        <v>0.51</v>
      </c>
      <c r="O4" s="201">
        <v>1.79</v>
      </c>
      <c r="P4" s="201">
        <v>2.0499999999999998</v>
      </c>
      <c r="Q4" s="201">
        <v>0.2</v>
      </c>
      <c r="R4" s="201">
        <v>0.38</v>
      </c>
      <c r="S4" s="201">
        <v>0.25</v>
      </c>
      <c r="T4" s="201">
        <v>0</v>
      </c>
      <c r="U4" s="201">
        <v>10.26</v>
      </c>
      <c r="V4" s="201">
        <v>0.19</v>
      </c>
      <c r="W4" s="201">
        <v>0.4</v>
      </c>
      <c r="X4" s="201">
        <v>1.33</v>
      </c>
      <c r="Y4" s="201">
        <v>0</v>
      </c>
      <c r="Z4" s="201">
        <v>2.5</v>
      </c>
      <c r="AA4" s="201">
        <v>0.81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22.43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162</v>
      </c>
      <c r="AP4" s="201">
        <v>0</v>
      </c>
      <c r="AQ4" s="201">
        <v>0</v>
      </c>
      <c r="AR4" s="201">
        <v>0</v>
      </c>
      <c r="AS4" s="201">
        <v>16</v>
      </c>
      <c r="AT4" s="201">
        <v>15.59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6.67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5.79</v>
      </c>
      <c r="L5" s="201">
        <v>2.31</v>
      </c>
      <c r="M5" s="201">
        <v>0</v>
      </c>
      <c r="N5" s="201">
        <v>0.51</v>
      </c>
      <c r="O5" s="201">
        <v>1.79</v>
      </c>
      <c r="P5" s="201">
        <v>2.0499999999999998</v>
      </c>
      <c r="Q5" s="201">
        <v>0.2</v>
      </c>
      <c r="R5" s="201">
        <v>0.38</v>
      </c>
      <c r="S5" s="201">
        <v>0.25</v>
      </c>
      <c r="T5" s="201">
        <v>0</v>
      </c>
      <c r="U5" s="201">
        <v>10.26</v>
      </c>
      <c r="V5" s="201">
        <v>0.19</v>
      </c>
      <c r="W5" s="201">
        <v>0.4</v>
      </c>
      <c r="X5" s="201">
        <v>1.33</v>
      </c>
      <c r="Y5" s="201">
        <v>0</v>
      </c>
      <c r="Z5" s="201">
        <v>2.5</v>
      </c>
      <c r="AA5" s="201">
        <v>0.81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22.43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162</v>
      </c>
      <c r="AP5" s="201">
        <v>0</v>
      </c>
      <c r="AQ5" s="201">
        <v>0</v>
      </c>
      <c r="AR5" s="201">
        <v>0</v>
      </c>
      <c r="AS5" s="201">
        <v>16</v>
      </c>
      <c r="AT5" s="201">
        <v>15.59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6.67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5.79</v>
      </c>
      <c r="L6" s="201">
        <v>2.31</v>
      </c>
      <c r="M6" s="201">
        <v>0</v>
      </c>
      <c r="N6" s="201">
        <v>0.51</v>
      </c>
      <c r="O6" s="201">
        <v>1.79</v>
      </c>
      <c r="P6" s="201">
        <v>2.0499999999999998</v>
      </c>
      <c r="Q6" s="201">
        <v>0.2</v>
      </c>
      <c r="R6" s="201">
        <v>0.38</v>
      </c>
      <c r="S6" s="201">
        <v>0.25</v>
      </c>
      <c r="T6" s="201">
        <v>0</v>
      </c>
      <c r="U6" s="201">
        <v>10.26</v>
      </c>
      <c r="V6" s="201">
        <v>0.19</v>
      </c>
      <c r="W6" s="201">
        <v>0.4</v>
      </c>
      <c r="X6" s="201">
        <v>1.33</v>
      </c>
      <c r="Y6" s="201">
        <v>0</v>
      </c>
      <c r="Z6" s="201">
        <v>2.5</v>
      </c>
      <c r="AA6" s="201">
        <v>0.81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22.43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162</v>
      </c>
      <c r="AP6" s="201">
        <v>0</v>
      </c>
      <c r="AQ6" s="201">
        <v>0</v>
      </c>
      <c r="AR6" s="201">
        <v>0</v>
      </c>
      <c r="AS6" s="201">
        <v>16</v>
      </c>
      <c r="AT6" s="201">
        <v>15.59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6.67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4.26</v>
      </c>
      <c r="L7" s="201">
        <v>2.31</v>
      </c>
      <c r="M7" s="201">
        <v>0</v>
      </c>
      <c r="N7" s="201">
        <v>0.51</v>
      </c>
      <c r="O7" s="201">
        <v>1.79</v>
      </c>
      <c r="P7" s="201">
        <v>2.0499999999999998</v>
      </c>
      <c r="Q7" s="201">
        <v>0.2</v>
      </c>
      <c r="R7" s="201">
        <v>0.38</v>
      </c>
      <c r="S7" s="201">
        <v>0.25</v>
      </c>
      <c r="T7" s="201">
        <v>0</v>
      </c>
      <c r="U7" s="201">
        <v>10.26</v>
      </c>
      <c r="V7" s="201">
        <v>0.19</v>
      </c>
      <c r="W7" s="201">
        <v>0.4</v>
      </c>
      <c r="X7" s="201">
        <v>1.33</v>
      </c>
      <c r="Y7" s="201">
        <v>0</v>
      </c>
      <c r="Z7" s="201">
        <v>2.5</v>
      </c>
      <c r="AA7" s="201">
        <v>0.81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21.95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162</v>
      </c>
      <c r="AP7" s="201">
        <v>0</v>
      </c>
      <c r="AQ7" s="201">
        <v>0</v>
      </c>
      <c r="AR7" s="201">
        <v>0</v>
      </c>
      <c r="AS7" s="201">
        <v>16</v>
      </c>
      <c r="AT7" s="201">
        <v>15.59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6.67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5.79</v>
      </c>
      <c r="L8" s="201">
        <v>2.31</v>
      </c>
      <c r="M8" s="201">
        <v>0</v>
      </c>
      <c r="N8" s="201">
        <v>0.51</v>
      </c>
      <c r="O8" s="201">
        <v>1.79</v>
      </c>
      <c r="P8" s="201">
        <v>2.0499999999999998</v>
      </c>
      <c r="Q8" s="201">
        <v>0.2</v>
      </c>
      <c r="R8" s="201">
        <v>0.38</v>
      </c>
      <c r="S8" s="201">
        <v>0.25</v>
      </c>
      <c r="T8" s="201">
        <v>0</v>
      </c>
      <c r="U8" s="201">
        <v>10.26</v>
      </c>
      <c r="V8" s="201">
        <v>0.19</v>
      </c>
      <c r="W8" s="201">
        <v>0.4</v>
      </c>
      <c r="X8" s="201">
        <v>1.33</v>
      </c>
      <c r="Y8" s="201">
        <v>0</v>
      </c>
      <c r="Z8" s="201">
        <v>2.5</v>
      </c>
      <c r="AA8" s="201">
        <v>0.81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21.95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162</v>
      </c>
      <c r="AP8" s="201">
        <v>0</v>
      </c>
      <c r="AQ8" s="201">
        <v>0</v>
      </c>
      <c r="AR8" s="201">
        <v>0</v>
      </c>
      <c r="AS8" s="201">
        <v>16</v>
      </c>
      <c r="AT8" s="201">
        <v>15.87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6.67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77.23</v>
      </c>
      <c r="L9" s="201">
        <v>31.26</v>
      </c>
      <c r="M9" s="201">
        <v>0</v>
      </c>
      <c r="N9" s="201">
        <v>0.51</v>
      </c>
      <c r="O9" s="201">
        <v>1.79</v>
      </c>
      <c r="P9" s="201">
        <v>2.0499999999999998</v>
      </c>
      <c r="Q9" s="201">
        <v>2.65</v>
      </c>
      <c r="R9" s="201">
        <v>4.84</v>
      </c>
      <c r="S9" s="201">
        <v>2.85</v>
      </c>
      <c r="T9" s="201">
        <v>0</v>
      </c>
      <c r="U9" s="201">
        <v>10.26</v>
      </c>
      <c r="V9" s="201">
        <v>0.19</v>
      </c>
      <c r="W9" s="201">
        <v>0.4</v>
      </c>
      <c r="X9" s="201">
        <v>1.33</v>
      </c>
      <c r="Y9" s="201">
        <v>0</v>
      </c>
      <c r="Z9" s="201">
        <v>2.5</v>
      </c>
      <c r="AA9" s="201">
        <v>0.81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21.95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162</v>
      </c>
      <c r="AP9" s="201">
        <v>0</v>
      </c>
      <c r="AQ9" s="201">
        <v>0</v>
      </c>
      <c r="AR9" s="201">
        <v>0</v>
      </c>
      <c r="AS9" s="201">
        <v>16</v>
      </c>
      <c r="AT9" s="201">
        <v>15.87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6.67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77.23</v>
      </c>
      <c r="L10" s="201">
        <v>31.6</v>
      </c>
      <c r="M10" s="201">
        <v>0</v>
      </c>
      <c r="N10" s="201">
        <v>0.51</v>
      </c>
      <c r="O10" s="201">
        <v>1.79</v>
      </c>
      <c r="P10" s="201">
        <v>2.0499999999999998</v>
      </c>
      <c r="Q10" s="201">
        <v>2.65</v>
      </c>
      <c r="R10" s="201">
        <v>4.84</v>
      </c>
      <c r="S10" s="201">
        <v>2.85</v>
      </c>
      <c r="T10" s="201">
        <v>0</v>
      </c>
      <c r="U10" s="201">
        <v>10.26</v>
      </c>
      <c r="V10" s="201">
        <v>0.19</v>
      </c>
      <c r="W10" s="201">
        <v>0.4</v>
      </c>
      <c r="X10" s="201">
        <v>1.33</v>
      </c>
      <c r="Y10" s="201">
        <v>0</v>
      </c>
      <c r="Z10" s="201">
        <v>2.5</v>
      </c>
      <c r="AA10" s="201">
        <v>0.81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21.95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162</v>
      </c>
      <c r="AP10" s="201">
        <v>0</v>
      </c>
      <c r="AQ10" s="201">
        <v>0</v>
      </c>
      <c r="AR10" s="201">
        <v>0</v>
      </c>
      <c r="AS10" s="201">
        <v>16</v>
      </c>
      <c r="AT10" s="201">
        <v>15.87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6.67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77.23</v>
      </c>
      <c r="L11" s="201">
        <v>31.6</v>
      </c>
      <c r="M11" s="201">
        <v>0</v>
      </c>
      <c r="N11" s="201">
        <v>0.51</v>
      </c>
      <c r="O11" s="201">
        <v>1.79</v>
      </c>
      <c r="P11" s="201">
        <v>2.0499999999999998</v>
      </c>
      <c r="Q11" s="201">
        <v>2.65</v>
      </c>
      <c r="R11" s="201">
        <v>4.84</v>
      </c>
      <c r="S11" s="201">
        <v>2.85</v>
      </c>
      <c r="T11" s="201">
        <v>0</v>
      </c>
      <c r="U11" s="201">
        <v>10.26</v>
      </c>
      <c r="V11" s="201">
        <v>0.19</v>
      </c>
      <c r="W11" s="201">
        <v>0.4</v>
      </c>
      <c r="X11" s="201">
        <v>1.33</v>
      </c>
      <c r="Y11" s="201">
        <v>0</v>
      </c>
      <c r="Z11" s="201">
        <v>2.5</v>
      </c>
      <c r="AA11" s="201">
        <v>11.33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21.95</v>
      </c>
      <c r="AH11" s="201">
        <v>0</v>
      </c>
      <c r="AI11" s="201">
        <v>0</v>
      </c>
      <c r="AJ11" s="201">
        <v>0</v>
      </c>
      <c r="AK11" s="201">
        <v>9.83</v>
      </c>
      <c r="AL11" s="201">
        <v>0</v>
      </c>
      <c r="AM11" s="201">
        <v>0</v>
      </c>
      <c r="AN11" s="201">
        <v>0</v>
      </c>
      <c r="AO11" s="201">
        <v>162</v>
      </c>
      <c r="AP11" s="201">
        <v>0</v>
      </c>
      <c r="AQ11" s="201">
        <v>0</v>
      </c>
      <c r="AR11" s="201">
        <v>0</v>
      </c>
      <c r="AS11" s="201">
        <v>16</v>
      </c>
      <c r="AT11" s="201">
        <v>15.87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6.67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77.23</v>
      </c>
      <c r="L12" s="201">
        <v>31.6</v>
      </c>
      <c r="M12" s="201">
        <v>0</v>
      </c>
      <c r="N12" s="201">
        <v>0.51</v>
      </c>
      <c r="O12" s="201">
        <v>1.79</v>
      </c>
      <c r="P12" s="201">
        <v>2.0499999999999998</v>
      </c>
      <c r="Q12" s="201">
        <v>2.65</v>
      </c>
      <c r="R12" s="201">
        <v>4.84</v>
      </c>
      <c r="S12" s="201">
        <v>2.85</v>
      </c>
      <c r="T12" s="201">
        <v>0</v>
      </c>
      <c r="U12" s="201">
        <v>10.26</v>
      </c>
      <c r="V12" s="201">
        <v>0.19</v>
      </c>
      <c r="W12" s="201">
        <v>0.4</v>
      </c>
      <c r="X12" s="201">
        <v>1.33</v>
      </c>
      <c r="Y12" s="201">
        <v>0</v>
      </c>
      <c r="Z12" s="201">
        <v>2.5</v>
      </c>
      <c r="AA12" s="201">
        <v>11.33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21.95</v>
      </c>
      <c r="AH12" s="201">
        <v>0</v>
      </c>
      <c r="AI12" s="201">
        <v>0</v>
      </c>
      <c r="AJ12" s="201">
        <v>0</v>
      </c>
      <c r="AK12" s="201">
        <v>9.83</v>
      </c>
      <c r="AL12" s="201">
        <v>0</v>
      </c>
      <c r="AM12" s="201">
        <v>0</v>
      </c>
      <c r="AN12" s="201">
        <v>0</v>
      </c>
      <c r="AO12" s="201">
        <v>162</v>
      </c>
      <c r="AP12" s="201">
        <v>0</v>
      </c>
      <c r="AQ12" s="201">
        <v>0</v>
      </c>
      <c r="AR12" s="201">
        <v>0</v>
      </c>
      <c r="AS12" s="201">
        <v>16</v>
      </c>
      <c r="AT12" s="201">
        <v>15.87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6.67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77.23</v>
      </c>
      <c r="L13" s="201">
        <v>31.6</v>
      </c>
      <c r="M13" s="201">
        <v>0</v>
      </c>
      <c r="N13" s="201">
        <v>0.51</v>
      </c>
      <c r="O13" s="201">
        <v>1.79</v>
      </c>
      <c r="P13" s="201">
        <v>2.0499999999999998</v>
      </c>
      <c r="Q13" s="201">
        <v>2.65</v>
      </c>
      <c r="R13" s="201">
        <v>4.84</v>
      </c>
      <c r="S13" s="201">
        <v>2.85</v>
      </c>
      <c r="T13" s="201">
        <v>0</v>
      </c>
      <c r="U13" s="201">
        <v>10.26</v>
      </c>
      <c r="V13" s="201">
        <v>0.19</v>
      </c>
      <c r="W13" s="201">
        <v>0.4</v>
      </c>
      <c r="X13" s="201">
        <v>1.33</v>
      </c>
      <c r="Y13" s="201">
        <v>0</v>
      </c>
      <c r="Z13" s="201">
        <v>2.5</v>
      </c>
      <c r="AA13" s="201">
        <v>11.33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21.95</v>
      </c>
      <c r="AH13" s="201">
        <v>0</v>
      </c>
      <c r="AI13" s="201">
        <v>0</v>
      </c>
      <c r="AJ13" s="201">
        <v>0</v>
      </c>
      <c r="AK13" s="201">
        <v>9.83</v>
      </c>
      <c r="AL13" s="201">
        <v>0</v>
      </c>
      <c r="AM13" s="201">
        <v>0</v>
      </c>
      <c r="AN13" s="201">
        <v>0</v>
      </c>
      <c r="AO13" s="201">
        <v>162</v>
      </c>
      <c r="AP13" s="201">
        <v>0</v>
      </c>
      <c r="AQ13" s="201">
        <v>0</v>
      </c>
      <c r="AR13" s="201">
        <v>0</v>
      </c>
      <c r="AS13" s="201">
        <v>16</v>
      </c>
      <c r="AT13" s="201">
        <v>15.87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6.67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77.33</v>
      </c>
      <c r="L14" s="201">
        <v>31.6</v>
      </c>
      <c r="M14" s="201">
        <v>0</v>
      </c>
      <c r="N14" s="201">
        <v>0.51</v>
      </c>
      <c r="O14" s="201">
        <v>1.79</v>
      </c>
      <c r="P14" s="201">
        <v>2.0499999999999998</v>
      </c>
      <c r="Q14" s="201">
        <v>2.65</v>
      </c>
      <c r="R14" s="201">
        <v>4.84</v>
      </c>
      <c r="S14" s="201">
        <v>2.85</v>
      </c>
      <c r="T14" s="201">
        <v>0</v>
      </c>
      <c r="U14" s="201">
        <v>10.26</v>
      </c>
      <c r="V14" s="201">
        <v>0.19</v>
      </c>
      <c r="W14" s="201">
        <v>0.4</v>
      </c>
      <c r="X14" s="201">
        <v>1.33</v>
      </c>
      <c r="Y14" s="201">
        <v>0</v>
      </c>
      <c r="Z14" s="201">
        <v>2.5</v>
      </c>
      <c r="AA14" s="201">
        <v>11.33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21.95</v>
      </c>
      <c r="AH14" s="201">
        <v>0</v>
      </c>
      <c r="AI14" s="201">
        <v>0</v>
      </c>
      <c r="AJ14" s="201">
        <v>0</v>
      </c>
      <c r="AK14" s="201">
        <v>9.83</v>
      </c>
      <c r="AL14" s="201">
        <v>0</v>
      </c>
      <c r="AM14" s="201">
        <v>0</v>
      </c>
      <c r="AN14" s="201">
        <v>0</v>
      </c>
      <c r="AO14" s="201">
        <v>162</v>
      </c>
      <c r="AP14" s="201">
        <v>0</v>
      </c>
      <c r="AQ14" s="201">
        <v>0</v>
      </c>
      <c r="AR14" s="201">
        <v>0</v>
      </c>
      <c r="AS14" s="201">
        <v>16.27</v>
      </c>
      <c r="AT14" s="201">
        <v>15.87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6.67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77.37</v>
      </c>
      <c r="L15" s="201">
        <v>31.6</v>
      </c>
      <c r="M15" s="201">
        <v>0</v>
      </c>
      <c r="N15" s="201">
        <v>0.51</v>
      </c>
      <c r="O15" s="201">
        <v>1.79</v>
      </c>
      <c r="P15" s="201">
        <v>2.0499999999999998</v>
      </c>
      <c r="Q15" s="201">
        <v>2.65</v>
      </c>
      <c r="R15" s="201">
        <v>4.53</v>
      </c>
      <c r="S15" s="201">
        <v>2.64</v>
      </c>
      <c r="T15" s="201">
        <v>0</v>
      </c>
      <c r="U15" s="201">
        <v>10.26</v>
      </c>
      <c r="V15" s="201">
        <v>0.19</v>
      </c>
      <c r="W15" s="201">
        <v>0.4</v>
      </c>
      <c r="X15" s="201">
        <v>1.33</v>
      </c>
      <c r="Y15" s="201">
        <v>0</v>
      </c>
      <c r="Z15" s="201">
        <v>2.5</v>
      </c>
      <c r="AA15" s="201">
        <v>11.33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21.95</v>
      </c>
      <c r="AH15" s="201">
        <v>0</v>
      </c>
      <c r="AI15" s="201">
        <v>0</v>
      </c>
      <c r="AJ15" s="201">
        <v>0</v>
      </c>
      <c r="AK15" s="201">
        <v>9.17</v>
      </c>
      <c r="AL15" s="201">
        <v>0</v>
      </c>
      <c r="AM15" s="201">
        <v>0</v>
      </c>
      <c r="AN15" s="201">
        <v>0</v>
      </c>
      <c r="AO15" s="201">
        <v>162</v>
      </c>
      <c r="AP15" s="201">
        <v>0</v>
      </c>
      <c r="AQ15" s="201">
        <v>0</v>
      </c>
      <c r="AR15" s="201">
        <v>0</v>
      </c>
      <c r="AS15" s="201">
        <v>16.27</v>
      </c>
      <c r="AT15" s="201">
        <v>15.87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6.67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77.37</v>
      </c>
      <c r="L16" s="201">
        <v>31.59</v>
      </c>
      <c r="M16" s="201">
        <v>0</v>
      </c>
      <c r="N16" s="201">
        <v>0.51</v>
      </c>
      <c r="O16" s="201">
        <v>1.79</v>
      </c>
      <c r="P16" s="201">
        <v>2.0499999999999998</v>
      </c>
      <c r="Q16" s="201">
        <v>2.65</v>
      </c>
      <c r="R16" s="201">
        <v>4.84</v>
      </c>
      <c r="S16" s="201">
        <v>2.85</v>
      </c>
      <c r="T16" s="201">
        <v>0</v>
      </c>
      <c r="U16" s="201">
        <v>10.26</v>
      </c>
      <c r="V16" s="201">
        <v>0.19</v>
      </c>
      <c r="W16" s="201">
        <v>0.4</v>
      </c>
      <c r="X16" s="201">
        <v>1.33</v>
      </c>
      <c r="Y16" s="201">
        <v>0</v>
      </c>
      <c r="Z16" s="201">
        <v>2.5</v>
      </c>
      <c r="AA16" s="201">
        <v>11.33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21.95</v>
      </c>
      <c r="AH16" s="201">
        <v>0</v>
      </c>
      <c r="AI16" s="201">
        <v>0</v>
      </c>
      <c r="AJ16" s="201">
        <v>0</v>
      </c>
      <c r="AK16" s="201">
        <v>9.17</v>
      </c>
      <c r="AL16" s="201">
        <v>0</v>
      </c>
      <c r="AM16" s="201">
        <v>0</v>
      </c>
      <c r="AN16" s="201">
        <v>0</v>
      </c>
      <c r="AO16" s="201">
        <v>162</v>
      </c>
      <c r="AP16" s="201">
        <v>0</v>
      </c>
      <c r="AQ16" s="201">
        <v>0</v>
      </c>
      <c r="AR16" s="201">
        <v>0</v>
      </c>
      <c r="AS16" s="201">
        <v>16.27</v>
      </c>
      <c r="AT16" s="201">
        <v>15.87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6.67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76.91</v>
      </c>
      <c r="L17" s="201">
        <v>30.36</v>
      </c>
      <c r="M17" s="201">
        <v>0</v>
      </c>
      <c r="N17" s="201">
        <v>0.51</v>
      </c>
      <c r="O17" s="201">
        <v>1.79</v>
      </c>
      <c r="P17" s="201">
        <v>2.0499999999999998</v>
      </c>
      <c r="Q17" s="201">
        <v>2.65</v>
      </c>
      <c r="R17" s="201">
        <v>4.9800000000000004</v>
      </c>
      <c r="S17" s="201">
        <v>2.85</v>
      </c>
      <c r="T17" s="201">
        <v>0</v>
      </c>
      <c r="U17" s="201">
        <v>10.26</v>
      </c>
      <c r="V17" s="201">
        <v>2.38</v>
      </c>
      <c r="W17" s="201">
        <v>0.4</v>
      </c>
      <c r="X17" s="201">
        <v>1.33</v>
      </c>
      <c r="Y17" s="201">
        <v>0</v>
      </c>
      <c r="Z17" s="201">
        <v>37.159999999999997</v>
      </c>
      <c r="AA17" s="201">
        <v>11.33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21.95</v>
      </c>
      <c r="AH17" s="201">
        <v>0</v>
      </c>
      <c r="AI17" s="201">
        <v>0</v>
      </c>
      <c r="AJ17" s="201">
        <v>0</v>
      </c>
      <c r="AK17" s="201">
        <v>9.17</v>
      </c>
      <c r="AL17" s="201">
        <v>0</v>
      </c>
      <c r="AM17" s="201">
        <v>0</v>
      </c>
      <c r="AN17" s="201">
        <v>0</v>
      </c>
      <c r="AO17" s="201">
        <v>162</v>
      </c>
      <c r="AP17" s="201">
        <v>0</v>
      </c>
      <c r="AQ17" s="201">
        <v>0</v>
      </c>
      <c r="AR17" s="201">
        <v>0</v>
      </c>
      <c r="AS17" s="201">
        <v>16.27</v>
      </c>
      <c r="AT17" s="201">
        <v>15.87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6.67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76.91</v>
      </c>
      <c r="L18" s="201">
        <v>30.36</v>
      </c>
      <c r="M18" s="201">
        <v>0</v>
      </c>
      <c r="N18" s="201">
        <v>0.51</v>
      </c>
      <c r="O18" s="201">
        <v>1.79</v>
      </c>
      <c r="P18" s="201">
        <v>2.0499999999999998</v>
      </c>
      <c r="Q18" s="201">
        <v>2.65</v>
      </c>
      <c r="R18" s="201">
        <v>4.8499999999999996</v>
      </c>
      <c r="S18" s="201">
        <v>2.85</v>
      </c>
      <c r="T18" s="201">
        <v>0</v>
      </c>
      <c r="U18" s="201">
        <v>10.26</v>
      </c>
      <c r="V18" s="201">
        <v>2.2799999999999998</v>
      </c>
      <c r="W18" s="201">
        <v>0.4</v>
      </c>
      <c r="X18" s="201">
        <v>1.33</v>
      </c>
      <c r="Y18" s="201">
        <v>0</v>
      </c>
      <c r="Z18" s="201">
        <v>37.159999999999997</v>
      </c>
      <c r="AA18" s="201">
        <v>8.2799999999999994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21.95</v>
      </c>
      <c r="AH18" s="201">
        <v>0</v>
      </c>
      <c r="AI18" s="201">
        <v>0</v>
      </c>
      <c r="AJ18" s="201">
        <v>0</v>
      </c>
      <c r="AK18" s="201">
        <v>9.17</v>
      </c>
      <c r="AL18" s="201">
        <v>0</v>
      </c>
      <c r="AM18" s="201">
        <v>0</v>
      </c>
      <c r="AN18" s="201">
        <v>0</v>
      </c>
      <c r="AO18" s="201">
        <v>162</v>
      </c>
      <c r="AP18" s="201">
        <v>0</v>
      </c>
      <c r="AQ18" s="201">
        <v>0</v>
      </c>
      <c r="AR18" s="201">
        <v>0</v>
      </c>
      <c r="AS18" s="201">
        <v>16.27</v>
      </c>
      <c r="AT18" s="201">
        <v>15.87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6.67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76.91</v>
      </c>
      <c r="L19" s="201">
        <v>30.36</v>
      </c>
      <c r="M19" s="201">
        <v>0</v>
      </c>
      <c r="N19" s="201">
        <v>0.51</v>
      </c>
      <c r="O19" s="201">
        <v>1.79</v>
      </c>
      <c r="P19" s="201">
        <v>2.0499999999999998</v>
      </c>
      <c r="Q19" s="201">
        <v>2.65</v>
      </c>
      <c r="R19" s="201">
        <v>4.8499999999999996</v>
      </c>
      <c r="S19" s="201">
        <v>2.85</v>
      </c>
      <c r="T19" s="201">
        <v>0</v>
      </c>
      <c r="U19" s="201">
        <v>10.26</v>
      </c>
      <c r="V19" s="201">
        <v>2.38</v>
      </c>
      <c r="W19" s="201">
        <v>0.4</v>
      </c>
      <c r="X19" s="201">
        <v>1.33</v>
      </c>
      <c r="Y19" s="201">
        <v>0</v>
      </c>
      <c r="Z19" s="201">
        <v>37.159999999999997</v>
      </c>
      <c r="AA19" s="201">
        <v>8.2799999999999994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21.95</v>
      </c>
      <c r="AH19" s="201">
        <v>0</v>
      </c>
      <c r="AI19" s="201">
        <v>0</v>
      </c>
      <c r="AJ19" s="201">
        <v>0</v>
      </c>
      <c r="AK19" s="201">
        <v>9.17</v>
      </c>
      <c r="AL19" s="201">
        <v>0</v>
      </c>
      <c r="AM19" s="201">
        <v>0</v>
      </c>
      <c r="AN19" s="201">
        <v>0</v>
      </c>
      <c r="AO19" s="201">
        <v>162</v>
      </c>
      <c r="AP19" s="201">
        <v>0</v>
      </c>
      <c r="AQ19" s="201">
        <v>0</v>
      </c>
      <c r="AR19" s="201">
        <v>0</v>
      </c>
      <c r="AS19" s="201">
        <v>16.27</v>
      </c>
      <c r="AT19" s="201">
        <v>15.87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6.67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76.91</v>
      </c>
      <c r="L20" s="201">
        <v>30.36</v>
      </c>
      <c r="M20" s="201">
        <v>0</v>
      </c>
      <c r="N20" s="201">
        <v>0.51</v>
      </c>
      <c r="O20" s="201">
        <v>1.79</v>
      </c>
      <c r="P20" s="201">
        <v>2.0499999999999998</v>
      </c>
      <c r="Q20" s="201">
        <v>2.65</v>
      </c>
      <c r="R20" s="201">
        <v>4.8499999999999996</v>
      </c>
      <c r="S20" s="201">
        <v>2.85</v>
      </c>
      <c r="T20" s="201">
        <v>0</v>
      </c>
      <c r="U20" s="201">
        <v>10.26</v>
      </c>
      <c r="V20" s="201">
        <v>2.2799999999999998</v>
      </c>
      <c r="W20" s="201">
        <v>0.4</v>
      </c>
      <c r="X20" s="201">
        <v>1.33</v>
      </c>
      <c r="Y20" s="201">
        <v>0</v>
      </c>
      <c r="Z20" s="201">
        <v>37.159999999999997</v>
      </c>
      <c r="AA20" s="201">
        <v>8.2799999999999994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21.95</v>
      </c>
      <c r="AH20" s="201">
        <v>0</v>
      </c>
      <c r="AI20" s="201">
        <v>0</v>
      </c>
      <c r="AJ20" s="201">
        <v>0</v>
      </c>
      <c r="AK20" s="201">
        <v>9.17</v>
      </c>
      <c r="AL20" s="201">
        <v>0</v>
      </c>
      <c r="AM20" s="201">
        <v>0</v>
      </c>
      <c r="AN20" s="201">
        <v>0</v>
      </c>
      <c r="AO20" s="201">
        <v>162</v>
      </c>
      <c r="AP20" s="201">
        <v>0</v>
      </c>
      <c r="AQ20" s="201">
        <v>0</v>
      </c>
      <c r="AR20" s="201">
        <v>0</v>
      </c>
      <c r="AS20" s="201">
        <v>16.27</v>
      </c>
      <c r="AT20" s="201">
        <v>15.87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6.67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76.91</v>
      </c>
      <c r="L21" s="201">
        <v>30.36</v>
      </c>
      <c r="M21" s="201">
        <v>0</v>
      </c>
      <c r="N21" s="201">
        <v>0.51</v>
      </c>
      <c r="O21" s="201">
        <v>1.79</v>
      </c>
      <c r="P21" s="201">
        <v>2.0499999999999998</v>
      </c>
      <c r="Q21" s="201">
        <v>2.65</v>
      </c>
      <c r="R21" s="201">
        <v>4.8499999999999996</v>
      </c>
      <c r="S21" s="201">
        <v>2.85</v>
      </c>
      <c r="T21" s="201">
        <v>0</v>
      </c>
      <c r="U21" s="201">
        <v>10.26</v>
      </c>
      <c r="V21" s="201">
        <v>2.2799999999999998</v>
      </c>
      <c r="W21" s="201">
        <v>0.4</v>
      </c>
      <c r="X21" s="201">
        <v>1.33</v>
      </c>
      <c r="Y21" s="201">
        <v>0</v>
      </c>
      <c r="Z21" s="201">
        <v>37.159999999999997</v>
      </c>
      <c r="AA21" s="201">
        <v>8.2799999999999994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22.43</v>
      </c>
      <c r="AH21" s="201">
        <v>0</v>
      </c>
      <c r="AI21" s="201">
        <v>0</v>
      </c>
      <c r="AJ21" s="201">
        <v>0</v>
      </c>
      <c r="AK21" s="201">
        <v>10.210000000000001</v>
      </c>
      <c r="AL21" s="201">
        <v>0</v>
      </c>
      <c r="AM21" s="201">
        <v>0</v>
      </c>
      <c r="AN21" s="201">
        <v>0</v>
      </c>
      <c r="AO21" s="201">
        <v>162</v>
      </c>
      <c r="AP21" s="201">
        <v>0</v>
      </c>
      <c r="AQ21" s="201">
        <v>0</v>
      </c>
      <c r="AR21" s="201">
        <v>0</v>
      </c>
      <c r="AS21" s="201">
        <v>16.27</v>
      </c>
      <c r="AT21" s="201">
        <v>15.87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6.67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76.91</v>
      </c>
      <c r="L22" s="201">
        <v>30.36</v>
      </c>
      <c r="M22" s="201">
        <v>0</v>
      </c>
      <c r="N22" s="201">
        <v>0.51</v>
      </c>
      <c r="O22" s="201">
        <v>1.79</v>
      </c>
      <c r="P22" s="201">
        <v>2.0499999999999998</v>
      </c>
      <c r="Q22" s="201">
        <v>2.65</v>
      </c>
      <c r="R22" s="201">
        <v>4.8499999999999996</v>
      </c>
      <c r="S22" s="201">
        <v>2.85</v>
      </c>
      <c r="T22" s="201">
        <v>0</v>
      </c>
      <c r="U22" s="201">
        <v>10.26</v>
      </c>
      <c r="V22" s="201">
        <v>2.2799999999999998</v>
      </c>
      <c r="W22" s="201">
        <v>0.4</v>
      </c>
      <c r="X22" s="201">
        <v>1.33</v>
      </c>
      <c r="Y22" s="201">
        <v>0</v>
      </c>
      <c r="Z22" s="201">
        <v>37.159999999999997</v>
      </c>
      <c r="AA22" s="201">
        <v>8.2799999999999994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22.43</v>
      </c>
      <c r="AH22" s="201">
        <v>0</v>
      </c>
      <c r="AI22" s="201">
        <v>0</v>
      </c>
      <c r="AJ22" s="201">
        <v>0</v>
      </c>
      <c r="AK22" s="201">
        <v>10.210000000000001</v>
      </c>
      <c r="AL22" s="201">
        <v>0</v>
      </c>
      <c r="AM22" s="201">
        <v>0</v>
      </c>
      <c r="AN22" s="201">
        <v>0</v>
      </c>
      <c r="AO22" s="201">
        <v>162</v>
      </c>
      <c r="AP22" s="201">
        <v>0</v>
      </c>
      <c r="AQ22" s="201">
        <v>0</v>
      </c>
      <c r="AR22" s="201">
        <v>0</v>
      </c>
      <c r="AS22" s="201">
        <v>16.27</v>
      </c>
      <c r="AT22" s="201">
        <v>15.87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6.67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76.91</v>
      </c>
      <c r="L23" s="201">
        <v>30.36</v>
      </c>
      <c r="M23" s="201">
        <v>0</v>
      </c>
      <c r="N23" s="201">
        <v>0.51</v>
      </c>
      <c r="O23" s="201">
        <v>1.79</v>
      </c>
      <c r="P23" s="201">
        <v>2.0499999999999998</v>
      </c>
      <c r="Q23" s="201">
        <v>2.65</v>
      </c>
      <c r="R23" s="201">
        <v>4.8499999999999996</v>
      </c>
      <c r="S23" s="201">
        <v>2.85</v>
      </c>
      <c r="T23" s="201">
        <v>0</v>
      </c>
      <c r="U23" s="201">
        <v>10.26</v>
      </c>
      <c r="V23" s="201">
        <v>2.2799999999999998</v>
      </c>
      <c r="W23" s="201">
        <v>4.49</v>
      </c>
      <c r="X23" s="201">
        <v>17.27</v>
      </c>
      <c r="Y23" s="201">
        <v>0</v>
      </c>
      <c r="Z23" s="201">
        <v>37.159999999999997</v>
      </c>
      <c r="AA23" s="201">
        <v>8.2799999999999994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22.43</v>
      </c>
      <c r="AH23" s="201">
        <v>0</v>
      </c>
      <c r="AI23" s="201">
        <v>0</v>
      </c>
      <c r="AJ23" s="201">
        <v>0</v>
      </c>
      <c r="AK23" s="201">
        <v>10.210000000000001</v>
      </c>
      <c r="AL23" s="201">
        <v>0</v>
      </c>
      <c r="AM23" s="201">
        <v>0</v>
      </c>
      <c r="AN23" s="201">
        <v>0</v>
      </c>
      <c r="AO23" s="201">
        <v>162</v>
      </c>
      <c r="AP23" s="201">
        <v>0</v>
      </c>
      <c r="AQ23" s="201">
        <v>0</v>
      </c>
      <c r="AR23" s="201">
        <v>0</v>
      </c>
      <c r="AS23" s="201">
        <v>16.27</v>
      </c>
      <c r="AT23" s="201">
        <v>15.87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6.67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76.91</v>
      </c>
      <c r="L24" s="201">
        <v>30.36</v>
      </c>
      <c r="M24" s="201">
        <v>0</v>
      </c>
      <c r="N24" s="201">
        <v>0.51</v>
      </c>
      <c r="O24" s="201">
        <v>1.79</v>
      </c>
      <c r="P24" s="201">
        <v>2.0499999999999998</v>
      </c>
      <c r="Q24" s="201">
        <v>2.65</v>
      </c>
      <c r="R24" s="201">
        <v>4.8499999999999996</v>
      </c>
      <c r="S24" s="201">
        <v>2.85</v>
      </c>
      <c r="T24" s="201">
        <v>0</v>
      </c>
      <c r="U24" s="201">
        <v>10.26</v>
      </c>
      <c r="V24" s="201">
        <v>2.2799999999999998</v>
      </c>
      <c r="W24" s="201">
        <v>4.49</v>
      </c>
      <c r="X24" s="201">
        <v>17.27</v>
      </c>
      <c r="Y24" s="201">
        <v>0</v>
      </c>
      <c r="Z24" s="201">
        <v>37.159999999999997</v>
      </c>
      <c r="AA24" s="201">
        <v>8.2799999999999994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22.43</v>
      </c>
      <c r="AH24" s="201">
        <v>0</v>
      </c>
      <c r="AI24" s="201">
        <v>0</v>
      </c>
      <c r="AJ24" s="201">
        <v>0</v>
      </c>
      <c r="AK24" s="201">
        <v>10.210000000000001</v>
      </c>
      <c r="AL24" s="201">
        <v>0</v>
      </c>
      <c r="AM24" s="201">
        <v>0</v>
      </c>
      <c r="AN24" s="201">
        <v>0</v>
      </c>
      <c r="AO24" s="201">
        <v>162</v>
      </c>
      <c r="AP24" s="201">
        <v>0</v>
      </c>
      <c r="AQ24" s="201">
        <v>0</v>
      </c>
      <c r="AR24" s="201">
        <v>0</v>
      </c>
      <c r="AS24" s="201">
        <v>16.27</v>
      </c>
      <c r="AT24" s="201">
        <v>15.87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6.67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76.91</v>
      </c>
      <c r="L25" s="201">
        <v>30.36</v>
      </c>
      <c r="M25" s="201">
        <v>0</v>
      </c>
      <c r="N25" s="201">
        <v>0.51</v>
      </c>
      <c r="O25" s="201">
        <v>1.79</v>
      </c>
      <c r="P25" s="201">
        <v>2.0499999999999998</v>
      </c>
      <c r="Q25" s="201">
        <v>2.65</v>
      </c>
      <c r="R25" s="201">
        <v>4.8499999999999996</v>
      </c>
      <c r="S25" s="201">
        <v>2.85</v>
      </c>
      <c r="T25" s="201">
        <v>0</v>
      </c>
      <c r="U25" s="201">
        <v>10.26</v>
      </c>
      <c r="V25" s="201">
        <v>2.2799999999999998</v>
      </c>
      <c r="W25" s="201">
        <v>4.49</v>
      </c>
      <c r="X25" s="201">
        <v>17.27</v>
      </c>
      <c r="Y25" s="201">
        <v>0</v>
      </c>
      <c r="Z25" s="201">
        <v>37.159999999999997</v>
      </c>
      <c r="AA25" s="201">
        <v>8.2799999999999994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22.43</v>
      </c>
      <c r="AH25" s="201">
        <v>0</v>
      </c>
      <c r="AI25" s="201">
        <v>0</v>
      </c>
      <c r="AJ25" s="201">
        <v>0</v>
      </c>
      <c r="AK25" s="201">
        <v>10.210000000000001</v>
      </c>
      <c r="AL25" s="201">
        <v>0</v>
      </c>
      <c r="AM25" s="201">
        <v>0</v>
      </c>
      <c r="AN25" s="201">
        <v>0</v>
      </c>
      <c r="AO25" s="201">
        <v>162</v>
      </c>
      <c r="AP25" s="201">
        <v>0</v>
      </c>
      <c r="AQ25" s="201">
        <v>0</v>
      </c>
      <c r="AR25" s="201">
        <v>0</v>
      </c>
      <c r="AS25" s="201">
        <v>16.27</v>
      </c>
      <c r="AT25" s="201">
        <v>15.87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6.67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76.91</v>
      </c>
      <c r="L26" s="201">
        <v>30.36</v>
      </c>
      <c r="M26" s="201">
        <v>0</v>
      </c>
      <c r="N26" s="201">
        <v>0.51</v>
      </c>
      <c r="O26" s="201">
        <v>1.79</v>
      </c>
      <c r="P26" s="201">
        <v>2.0499999999999998</v>
      </c>
      <c r="Q26" s="201">
        <v>2.65</v>
      </c>
      <c r="R26" s="201">
        <v>4.8499999999999996</v>
      </c>
      <c r="S26" s="201">
        <v>2.85</v>
      </c>
      <c r="T26" s="201">
        <v>0</v>
      </c>
      <c r="U26" s="201">
        <v>10.26</v>
      </c>
      <c r="V26" s="201">
        <v>2.2799999999999998</v>
      </c>
      <c r="W26" s="201">
        <v>4.49</v>
      </c>
      <c r="X26" s="201">
        <v>17.239999999999998</v>
      </c>
      <c r="Y26" s="201">
        <v>0</v>
      </c>
      <c r="Z26" s="201">
        <v>37.159999999999997</v>
      </c>
      <c r="AA26" s="201">
        <v>8.2799999999999994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22.43</v>
      </c>
      <c r="AH26" s="201">
        <v>0</v>
      </c>
      <c r="AI26" s="201">
        <v>0</v>
      </c>
      <c r="AJ26" s="201">
        <v>0</v>
      </c>
      <c r="AK26" s="201">
        <v>10.210000000000001</v>
      </c>
      <c r="AL26" s="201">
        <v>0</v>
      </c>
      <c r="AM26" s="201">
        <v>0</v>
      </c>
      <c r="AN26" s="201">
        <v>0</v>
      </c>
      <c r="AO26" s="201">
        <v>162</v>
      </c>
      <c r="AP26" s="201">
        <v>0</v>
      </c>
      <c r="AQ26" s="201">
        <v>0</v>
      </c>
      <c r="AR26" s="201">
        <v>0</v>
      </c>
      <c r="AS26" s="201">
        <v>16.27</v>
      </c>
      <c r="AT26" s="201">
        <v>15.87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6.67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76.91</v>
      </c>
      <c r="L27" s="201">
        <v>30.36</v>
      </c>
      <c r="M27" s="201">
        <v>0</v>
      </c>
      <c r="N27" s="201">
        <v>0.51</v>
      </c>
      <c r="O27" s="201">
        <v>1.79</v>
      </c>
      <c r="P27" s="201">
        <v>2.0499999999999998</v>
      </c>
      <c r="Q27" s="201">
        <v>2.65</v>
      </c>
      <c r="R27" s="201">
        <v>4.9800000000000004</v>
      </c>
      <c r="S27" s="201">
        <v>3.12</v>
      </c>
      <c r="T27" s="201">
        <v>0</v>
      </c>
      <c r="U27" s="201">
        <v>10.26</v>
      </c>
      <c r="V27" s="201">
        <v>2.38</v>
      </c>
      <c r="W27" s="201">
        <v>0.4</v>
      </c>
      <c r="X27" s="201">
        <v>1.33</v>
      </c>
      <c r="Y27" s="201">
        <v>0</v>
      </c>
      <c r="Z27" s="201">
        <v>37.159999999999997</v>
      </c>
      <c r="AA27" s="201">
        <v>11.33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22.43</v>
      </c>
      <c r="AH27" s="201">
        <v>0</v>
      </c>
      <c r="AI27" s="201">
        <v>0</v>
      </c>
      <c r="AJ27" s="201">
        <v>0</v>
      </c>
      <c r="AK27" s="201">
        <v>10.210000000000001</v>
      </c>
      <c r="AL27" s="201">
        <v>0</v>
      </c>
      <c r="AM27" s="201">
        <v>0</v>
      </c>
      <c r="AN27" s="201">
        <v>0</v>
      </c>
      <c r="AO27" s="201">
        <v>162</v>
      </c>
      <c r="AP27" s="201">
        <v>0</v>
      </c>
      <c r="AQ27" s="201">
        <v>0</v>
      </c>
      <c r="AR27" s="201">
        <v>0</v>
      </c>
      <c r="AS27" s="201">
        <v>16.14</v>
      </c>
      <c r="AT27" s="201">
        <v>15.59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6.67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76.91</v>
      </c>
      <c r="L28" s="201">
        <v>30.36</v>
      </c>
      <c r="M28" s="201">
        <v>0</v>
      </c>
      <c r="N28" s="201">
        <v>0.51</v>
      </c>
      <c r="O28" s="201">
        <v>1.79</v>
      </c>
      <c r="P28" s="201">
        <v>2.0499999999999998</v>
      </c>
      <c r="Q28" s="201">
        <v>2.65</v>
      </c>
      <c r="R28" s="201">
        <v>4.9800000000000004</v>
      </c>
      <c r="S28" s="201">
        <v>2.85</v>
      </c>
      <c r="T28" s="201">
        <v>0</v>
      </c>
      <c r="U28" s="201">
        <v>10.26</v>
      </c>
      <c r="V28" s="201">
        <v>2.38</v>
      </c>
      <c r="W28" s="201">
        <v>0.4</v>
      </c>
      <c r="X28" s="201">
        <v>1.33</v>
      </c>
      <c r="Y28" s="201">
        <v>0</v>
      </c>
      <c r="Z28" s="201">
        <v>37.159999999999997</v>
      </c>
      <c r="AA28" s="201">
        <v>11.33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22.43</v>
      </c>
      <c r="AH28" s="201">
        <v>0</v>
      </c>
      <c r="AI28" s="201">
        <v>0</v>
      </c>
      <c r="AJ28" s="201">
        <v>0</v>
      </c>
      <c r="AK28" s="201">
        <v>10.210000000000001</v>
      </c>
      <c r="AL28" s="201">
        <v>0</v>
      </c>
      <c r="AM28" s="201">
        <v>0</v>
      </c>
      <c r="AN28" s="201">
        <v>0</v>
      </c>
      <c r="AO28" s="201">
        <v>162</v>
      </c>
      <c r="AP28" s="201">
        <v>0</v>
      </c>
      <c r="AQ28" s="201">
        <v>0</v>
      </c>
      <c r="AR28" s="201">
        <v>0</v>
      </c>
      <c r="AS28" s="201">
        <v>16.14</v>
      </c>
      <c r="AT28" s="201">
        <v>15.59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6.67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76.91</v>
      </c>
      <c r="L29" s="201">
        <v>30.36</v>
      </c>
      <c r="M29" s="201">
        <v>0</v>
      </c>
      <c r="N29" s="201">
        <v>0.51</v>
      </c>
      <c r="O29" s="201">
        <v>1.79</v>
      </c>
      <c r="P29" s="201">
        <v>2.0499999999999998</v>
      </c>
      <c r="Q29" s="201">
        <v>2.65</v>
      </c>
      <c r="R29" s="201">
        <v>4.9800000000000004</v>
      </c>
      <c r="S29" s="201">
        <v>2.85</v>
      </c>
      <c r="T29" s="201">
        <v>0</v>
      </c>
      <c r="U29" s="201">
        <v>10.26</v>
      </c>
      <c r="V29" s="201">
        <v>0.18</v>
      </c>
      <c r="W29" s="201">
        <v>0.4</v>
      </c>
      <c r="X29" s="201">
        <v>1.33</v>
      </c>
      <c r="Y29" s="201">
        <v>0</v>
      </c>
      <c r="Z29" s="201">
        <v>38.11</v>
      </c>
      <c r="AA29" s="201">
        <v>11.33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22.43</v>
      </c>
      <c r="AH29" s="201">
        <v>0</v>
      </c>
      <c r="AI29" s="201">
        <v>0</v>
      </c>
      <c r="AJ29" s="201">
        <v>0</v>
      </c>
      <c r="AK29" s="201">
        <v>10.210000000000001</v>
      </c>
      <c r="AL29" s="201">
        <v>0</v>
      </c>
      <c r="AM29" s="201">
        <v>0</v>
      </c>
      <c r="AN29" s="201">
        <v>0</v>
      </c>
      <c r="AO29" s="201">
        <v>162</v>
      </c>
      <c r="AP29" s="201">
        <v>0</v>
      </c>
      <c r="AQ29" s="201">
        <v>0</v>
      </c>
      <c r="AR29" s="201">
        <v>0</v>
      </c>
      <c r="AS29" s="201">
        <v>16.14</v>
      </c>
      <c r="AT29" s="201">
        <v>15.59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6.67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76.91</v>
      </c>
      <c r="L30" s="201">
        <v>30.36</v>
      </c>
      <c r="M30" s="201">
        <v>0</v>
      </c>
      <c r="N30" s="201">
        <v>0.51</v>
      </c>
      <c r="O30" s="201">
        <v>1.79</v>
      </c>
      <c r="P30" s="201">
        <v>2.0499999999999998</v>
      </c>
      <c r="Q30" s="201">
        <v>2.65</v>
      </c>
      <c r="R30" s="201">
        <v>4.9800000000000004</v>
      </c>
      <c r="S30" s="201">
        <v>2.85</v>
      </c>
      <c r="T30" s="201">
        <v>0</v>
      </c>
      <c r="U30" s="201">
        <v>10.26</v>
      </c>
      <c r="V30" s="201">
        <v>0.18</v>
      </c>
      <c r="W30" s="201">
        <v>0.4</v>
      </c>
      <c r="X30" s="201">
        <v>1.33</v>
      </c>
      <c r="Y30" s="201">
        <v>0</v>
      </c>
      <c r="Z30" s="201">
        <v>38.11</v>
      </c>
      <c r="AA30" s="201">
        <v>11.33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22.43</v>
      </c>
      <c r="AH30" s="201">
        <v>0</v>
      </c>
      <c r="AI30" s="201">
        <v>0</v>
      </c>
      <c r="AJ30" s="201">
        <v>0</v>
      </c>
      <c r="AK30" s="201">
        <v>10.210000000000001</v>
      </c>
      <c r="AL30" s="201">
        <v>0</v>
      </c>
      <c r="AM30" s="201">
        <v>0</v>
      </c>
      <c r="AN30" s="201">
        <v>0</v>
      </c>
      <c r="AO30" s="201">
        <v>162</v>
      </c>
      <c r="AP30" s="201">
        <v>0</v>
      </c>
      <c r="AQ30" s="201">
        <v>0</v>
      </c>
      <c r="AR30" s="201">
        <v>0</v>
      </c>
      <c r="AS30" s="201">
        <v>16.14</v>
      </c>
      <c r="AT30" s="201">
        <v>15.59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6.67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76.91</v>
      </c>
      <c r="L31" s="201">
        <v>30.36</v>
      </c>
      <c r="M31" s="201">
        <v>0</v>
      </c>
      <c r="N31" s="201">
        <v>0.51</v>
      </c>
      <c r="O31" s="201">
        <v>1.79</v>
      </c>
      <c r="P31" s="201">
        <v>2.0499999999999998</v>
      </c>
      <c r="Q31" s="201">
        <v>2.65</v>
      </c>
      <c r="R31" s="201">
        <v>4.8499999999999996</v>
      </c>
      <c r="S31" s="201">
        <v>2.85</v>
      </c>
      <c r="T31" s="201">
        <v>0</v>
      </c>
      <c r="U31" s="201">
        <v>10.26</v>
      </c>
      <c r="V31" s="201">
        <v>0.19</v>
      </c>
      <c r="W31" s="201">
        <v>0.4</v>
      </c>
      <c r="X31" s="201">
        <v>1.33</v>
      </c>
      <c r="Y31" s="201">
        <v>0</v>
      </c>
      <c r="Z31" s="201">
        <v>2.5</v>
      </c>
      <c r="AA31" s="201">
        <v>8.2799999999999994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22.43</v>
      </c>
      <c r="AH31" s="201">
        <v>0</v>
      </c>
      <c r="AI31" s="201">
        <v>0</v>
      </c>
      <c r="AJ31" s="201">
        <v>0</v>
      </c>
      <c r="AK31" s="201">
        <v>10.210000000000001</v>
      </c>
      <c r="AL31" s="201">
        <v>0</v>
      </c>
      <c r="AM31" s="201">
        <v>0</v>
      </c>
      <c r="AN31" s="201">
        <v>0</v>
      </c>
      <c r="AO31" s="201">
        <v>162</v>
      </c>
      <c r="AP31" s="201">
        <v>0</v>
      </c>
      <c r="AQ31" s="201">
        <v>0</v>
      </c>
      <c r="AR31" s="201">
        <v>0</v>
      </c>
      <c r="AS31" s="201">
        <v>16.14</v>
      </c>
      <c r="AT31" s="201">
        <v>15.59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6.67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76.91</v>
      </c>
      <c r="L32" s="201">
        <v>30.36</v>
      </c>
      <c r="M32" s="201">
        <v>0</v>
      </c>
      <c r="N32" s="201">
        <v>0.51</v>
      </c>
      <c r="O32" s="201">
        <v>1.79</v>
      </c>
      <c r="P32" s="201">
        <v>2.0499999999999998</v>
      </c>
      <c r="Q32" s="201">
        <v>2.65</v>
      </c>
      <c r="R32" s="201">
        <v>4.8499999999999996</v>
      </c>
      <c r="S32" s="201">
        <v>2.85</v>
      </c>
      <c r="T32" s="201">
        <v>0</v>
      </c>
      <c r="U32" s="201">
        <v>10.26</v>
      </c>
      <c r="V32" s="201">
        <v>0.19</v>
      </c>
      <c r="W32" s="201">
        <v>0.4</v>
      </c>
      <c r="X32" s="201">
        <v>1.33</v>
      </c>
      <c r="Y32" s="201">
        <v>0</v>
      </c>
      <c r="Z32" s="201">
        <v>2.5</v>
      </c>
      <c r="AA32" s="201">
        <v>8.2799999999999994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22.43</v>
      </c>
      <c r="AH32" s="201">
        <v>0</v>
      </c>
      <c r="AI32" s="201">
        <v>0</v>
      </c>
      <c r="AJ32" s="201">
        <v>0</v>
      </c>
      <c r="AK32" s="201">
        <v>10.210000000000001</v>
      </c>
      <c r="AL32" s="201">
        <v>0</v>
      </c>
      <c r="AM32" s="201">
        <v>0</v>
      </c>
      <c r="AN32" s="201">
        <v>0</v>
      </c>
      <c r="AO32" s="201">
        <v>162</v>
      </c>
      <c r="AP32" s="201">
        <v>0</v>
      </c>
      <c r="AQ32" s="201">
        <v>0</v>
      </c>
      <c r="AR32" s="201">
        <v>0</v>
      </c>
      <c r="AS32" s="201">
        <v>16.14</v>
      </c>
      <c r="AT32" s="201">
        <v>15.59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6.67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76.91</v>
      </c>
      <c r="L33" s="201">
        <v>30.36</v>
      </c>
      <c r="M33" s="201">
        <v>0</v>
      </c>
      <c r="N33" s="201">
        <v>0.51</v>
      </c>
      <c r="O33" s="201">
        <v>1.79</v>
      </c>
      <c r="P33" s="201">
        <v>2.0499999999999998</v>
      </c>
      <c r="Q33" s="201">
        <v>2.65</v>
      </c>
      <c r="R33" s="201">
        <v>4.8499999999999996</v>
      </c>
      <c r="S33" s="201">
        <v>2.85</v>
      </c>
      <c r="T33" s="201">
        <v>0</v>
      </c>
      <c r="U33" s="201">
        <v>10.26</v>
      </c>
      <c r="V33" s="201">
        <v>0.19</v>
      </c>
      <c r="W33" s="201">
        <v>0.4</v>
      </c>
      <c r="X33" s="201">
        <v>1.33</v>
      </c>
      <c r="Y33" s="201">
        <v>0</v>
      </c>
      <c r="Z33" s="201">
        <v>2.5</v>
      </c>
      <c r="AA33" s="201">
        <v>8.2799999999999994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22.43</v>
      </c>
      <c r="AH33" s="201">
        <v>0</v>
      </c>
      <c r="AI33" s="201">
        <v>0</v>
      </c>
      <c r="AJ33" s="201">
        <v>0</v>
      </c>
      <c r="AK33" s="201">
        <v>10.210000000000001</v>
      </c>
      <c r="AL33" s="201">
        <v>0</v>
      </c>
      <c r="AM33" s="201">
        <v>0</v>
      </c>
      <c r="AN33" s="201">
        <v>0</v>
      </c>
      <c r="AO33" s="201">
        <v>162</v>
      </c>
      <c r="AP33" s="201">
        <v>0</v>
      </c>
      <c r="AQ33" s="201">
        <v>0</v>
      </c>
      <c r="AR33" s="201">
        <v>0</v>
      </c>
      <c r="AS33" s="201">
        <v>16.14</v>
      </c>
      <c r="AT33" s="201">
        <v>15.59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6.67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76.91</v>
      </c>
      <c r="L34" s="201">
        <v>30.36</v>
      </c>
      <c r="M34" s="201">
        <v>0</v>
      </c>
      <c r="N34" s="201">
        <v>0.51</v>
      </c>
      <c r="O34" s="201">
        <v>1.79</v>
      </c>
      <c r="P34" s="201">
        <v>2.0499999999999998</v>
      </c>
      <c r="Q34" s="201">
        <v>2.65</v>
      </c>
      <c r="R34" s="201">
        <v>4.8499999999999996</v>
      </c>
      <c r="S34" s="201">
        <v>2.85</v>
      </c>
      <c r="T34" s="201">
        <v>0</v>
      </c>
      <c r="U34" s="201">
        <v>10.26</v>
      </c>
      <c r="V34" s="201">
        <v>0.19</v>
      </c>
      <c r="W34" s="201">
        <v>0.4</v>
      </c>
      <c r="X34" s="201">
        <v>1.33</v>
      </c>
      <c r="Y34" s="201">
        <v>0</v>
      </c>
      <c r="Z34" s="201">
        <v>2.5</v>
      </c>
      <c r="AA34" s="201">
        <v>8.2799999999999994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22.43</v>
      </c>
      <c r="AH34" s="201">
        <v>0</v>
      </c>
      <c r="AI34" s="201">
        <v>0</v>
      </c>
      <c r="AJ34" s="201">
        <v>0</v>
      </c>
      <c r="AK34" s="201">
        <v>10.210000000000001</v>
      </c>
      <c r="AL34" s="201">
        <v>0</v>
      </c>
      <c r="AM34" s="201">
        <v>0</v>
      </c>
      <c r="AN34" s="201">
        <v>0</v>
      </c>
      <c r="AO34" s="201">
        <v>162</v>
      </c>
      <c r="AP34" s="201">
        <v>0</v>
      </c>
      <c r="AQ34" s="201">
        <v>0</v>
      </c>
      <c r="AR34" s="201">
        <v>0</v>
      </c>
      <c r="AS34" s="201">
        <v>16.14</v>
      </c>
      <c r="AT34" s="201">
        <v>15.59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6.53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76.91</v>
      </c>
      <c r="L35" s="201">
        <v>30.36</v>
      </c>
      <c r="M35" s="201">
        <v>0</v>
      </c>
      <c r="N35" s="201">
        <v>0.51</v>
      </c>
      <c r="O35" s="201">
        <v>1.79</v>
      </c>
      <c r="P35" s="201">
        <v>2.0499999999999998</v>
      </c>
      <c r="Q35" s="201">
        <v>2.65</v>
      </c>
      <c r="R35" s="201">
        <v>4.8499999999999996</v>
      </c>
      <c r="S35" s="201">
        <v>2.85</v>
      </c>
      <c r="T35" s="201">
        <v>0</v>
      </c>
      <c r="U35" s="201">
        <v>10.43</v>
      </c>
      <c r="V35" s="201">
        <v>0.19</v>
      </c>
      <c r="W35" s="201">
        <v>0.4</v>
      </c>
      <c r="X35" s="201">
        <v>1.33</v>
      </c>
      <c r="Y35" s="201">
        <v>0</v>
      </c>
      <c r="Z35" s="201">
        <v>2.5</v>
      </c>
      <c r="AA35" s="201">
        <v>8.2799999999999994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22.43</v>
      </c>
      <c r="AH35" s="201">
        <v>0</v>
      </c>
      <c r="AI35" s="201">
        <v>0</v>
      </c>
      <c r="AJ35" s="201">
        <v>0</v>
      </c>
      <c r="AK35" s="201">
        <v>10.210000000000001</v>
      </c>
      <c r="AL35" s="201">
        <v>0</v>
      </c>
      <c r="AM35" s="201">
        <v>0</v>
      </c>
      <c r="AN35" s="201">
        <v>0</v>
      </c>
      <c r="AO35" s="201">
        <v>162</v>
      </c>
      <c r="AP35" s="201">
        <v>0</v>
      </c>
      <c r="AQ35" s="201">
        <v>0</v>
      </c>
      <c r="AR35" s="201">
        <v>0</v>
      </c>
      <c r="AS35" s="201">
        <v>16.14</v>
      </c>
      <c r="AT35" s="201">
        <v>15.59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6.53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76.91</v>
      </c>
      <c r="L36" s="201">
        <v>30.36</v>
      </c>
      <c r="M36" s="201">
        <v>0</v>
      </c>
      <c r="N36" s="201">
        <v>0.51</v>
      </c>
      <c r="O36" s="201">
        <v>1.79</v>
      </c>
      <c r="P36" s="201">
        <v>2.0499999999999998</v>
      </c>
      <c r="Q36" s="201">
        <v>2.65</v>
      </c>
      <c r="R36" s="201">
        <v>4.8499999999999996</v>
      </c>
      <c r="S36" s="201">
        <v>2.85</v>
      </c>
      <c r="T36" s="201">
        <v>0</v>
      </c>
      <c r="U36" s="201">
        <v>10.32</v>
      </c>
      <c r="V36" s="201">
        <v>0.19</v>
      </c>
      <c r="W36" s="201">
        <v>0.4</v>
      </c>
      <c r="X36" s="201">
        <v>1.33</v>
      </c>
      <c r="Y36" s="201">
        <v>0</v>
      </c>
      <c r="Z36" s="201">
        <v>2.5</v>
      </c>
      <c r="AA36" s="201">
        <v>8.2799999999999994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22.43</v>
      </c>
      <c r="AH36" s="201">
        <v>0</v>
      </c>
      <c r="AI36" s="201">
        <v>0</v>
      </c>
      <c r="AJ36" s="201">
        <v>0</v>
      </c>
      <c r="AK36" s="201">
        <v>10.210000000000001</v>
      </c>
      <c r="AL36" s="201">
        <v>0</v>
      </c>
      <c r="AM36" s="201">
        <v>0</v>
      </c>
      <c r="AN36" s="201">
        <v>0</v>
      </c>
      <c r="AO36" s="201">
        <v>162</v>
      </c>
      <c r="AP36" s="201">
        <v>0</v>
      </c>
      <c r="AQ36" s="201">
        <v>0</v>
      </c>
      <c r="AR36" s="201">
        <v>0</v>
      </c>
      <c r="AS36" s="201">
        <v>16.14</v>
      </c>
      <c r="AT36" s="201">
        <v>15.59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6.53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76.91</v>
      </c>
      <c r="L37" s="201">
        <v>30.36</v>
      </c>
      <c r="M37" s="201">
        <v>0</v>
      </c>
      <c r="N37" s="201">
        <v>0.51</v>
      </c>
      <c r="O37" s="201">
        <v>1.79</v>
      </c>
      <c r="P37" s="201">
        <v>2.0499999999999998</v>
      </c>
      <c r="Q37" s="201">
        <v>2.65</v>
      </c>
      <c r="R37" s="201">
        <v>4.8499999999999996</v>
      </c>
      <c r="S37" s="201">
        <v>2.85</v>
      </c>
      <c r="T37" s="201">
        <v>0</v>
      </c>
      <c r="U37" s="201">
        <v>10.32</v>
      </c>
      <c r="V37" s="201">
        <v>0.19</v>
      </c>
      <c r="W37" s="201">
        <v>0.4</v>
      </c>
      <c r="X37" s="201">
        <v>1.33</v>
      </c>
      <c r="Y37" s="201">
        <v>0</v>
      </c>
      <c r="Z37" s="201">
        <v>2.5</v>
      </c>
      <c r="AA37" s="201">
        <v>8.2799999999999994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22.43</v>
      </c>
      <c r="AH37" s="201">
        <v>0</v>
      </c>
      <c r="AI37" s="201">
        <v>0</v>
      </c>
      <c r="AJ37" s="201">
        <v>0</v>
      </c>
      <c r="AK37" s="201">
        <v>9.17</v>
      </c>
      <c r="AL37" s="201">
        <v>0</v>
      </c>
      <c r="AM37" s="201">
        <v>0</v>
      </c>
      <c r="AN37" s="201">
        <v>0</v>
      </c>
      <c r="AO37" s="201">
        <v>162</v>
      </c>
      <c r="AP37" s="201">
        <v>0</v>
      </c>
      <c r="AQ37" s="201">
        <v>0</v>
      </c>
      <c r="AR37" s="201">
        <v>0</v>
      </c>
      <c r="AS37" s="201">
        <v>16.14</v>
      </c>
      <c r="AT37" s="201">
        <v>15.59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6.53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76.91</v>
      </c>
      <c r="L38" s="201">
        <v>30.36</v>
      </c>
      <c r="M38" s="201">
        <v>0</v>
      </c>
      <c r="N38" s="201">
        <v>0.51</v>
      </c>
      <c r="O38" s="201">
        <v>1.79</v>
      </c>
      <c r="P38" s="201">
        <v>2.0499999999999998</v>
      </c>
      <c r="Q38" s="201">
        <v>2.65</v>
      </c>
      <c r="R38" s="201">
        <v>4.8499999999999996</v>
      </c>
      <c r="S38" s="201">
        <v>2.85</v>
      </c>
      <c r="T38" s="201">
        <v>0</v>
      </c>
      <c r="U38" s="201">
        <v>10.32</v>
      </c>
      <c r="V38" s="201">
        <v>0.19</v>
      </c>
      <c r="W38" s="201">
        <v>0.4</v>
      </c>
      <c r="X38" s="201">
        <v>1.33</v>
      </c>
      <c r="Y38" s="201">
        <v>0</v>
      </c>
      <c r="Z38" s="201">
        <v>2.5</v>
      </c>
      <c r="AA38" s="201">
        <v>8.2799999999999994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22.43</v>
      </c>
      <c r="AH38" s="201">
        <v>0</v>
      </c>
      <c r="AI38" s="201">
        <v>0</v>
      </c>
      <c r="AJ38" s="201">
        <v>0</v>
      </c>
      <c r="AK38" s="201">
        <v>9.17</v>
      </c>
      <c r="AL38" s="201">
        <v>0</v>
      </c>
      <c r="AM38" s="201">
        <v>0</v>
      </c>
      <c r="AN38" s="201">
        <v>0</v>
      </c>
      <c r="AO38" s="201">
        <v>162</v>
      </c>
      <c r="AP38" s="201">
        <v>0</v>
      </c>
      <c r="AQ38" s="201">
        <v>0</v>
      </c>
      <c r="AR38" s="201">
        <v>0</v>
      </c>
      <c r="AS38" s="201">
        <v>16.14</v>
      </c>
      <c r="AT38" s="201">
        <v>15.59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6.53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76.91</v>
      </c>
      <c r="L39" s="201">
        <v>30.36</v>
      </c>
      <c r="M39" s="201">
        <v>0</v>
      </c>
      <c r="N39" s="201">
        <v>0.51</v>
      </c>
      <c r="O39" s="201">
        <v>1.79</v>
      </c>
      <c r="P39" s="201">
        <v>2.0499999999999998</v>
      </c>
      <c r="Q39" s="201">
        <v>2.65</v>
      </c>
      <c r="R39" s="201">
        <v>4.8499999999999996</v>
      </c>
      <c r="S39" s="201">
        <v>2.85</v>
      </c>
      <c r="T39" s="201">
        <v>0</v>
      </c>
      <c r="U39" s="201">
        <v>10.32</v>
      </c>
      <c r="V39" s="201">
        <v>0.19</v>
      </c>
      <c r="W39" s="201">
        <v>0.4</v>
      </c>
      <c r="X39" s="201">
        <v>1.33</v>
      </c>
      <c r="Y39" s="201">
        <v>0</v>
      </c>
      <c r="Z39" s="201">
        <v>2.5</v>
      </c>
      <c r="AA39" s="201">
        <v>8.2799999999999994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22.43</v>
      </c>
      <c r="AH39" s="201">
        <v>0</v>
      </c>
      <c r="AI39" s="201">
        <v>0</v>
      </c>
      <c r="AJ39" s="201">
        <v>0</v>
      </c>
      <c r="AK39" s="201">
        <v>9.17</v>
      </c>
      <c r="AL39" s="201">
        <v>0</v>
      </c>
      <c r="AM39" s="201">
        <v>0</v>
      </c>
      <c r="AN39" s="201">
        <v>0</v>
      </c>
      <c r="AO39" s="201">
        <v>158.4</v>
      </c>
      <c r="AP39" s="201">
        <v>0</v>
      </c>
      <c r="AQ39" s="201">
        <v>0</v>
      </c>
      <c r="AR39" s="201">
        <v>0</v>
      </c>
      <c r="AS39" s="201">
        <v>16</v>
      </c>
      <c r="AT39" s="201">
        <v>15.31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6.53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76.91</v>
      </c>
      <c r="L40" s="201">
        <v>30.36</v>
      </c>
      <c r="M40" s="201">
        <v>0</v>
      </c>
      <c r="N40" s="201">
        <v>0.51</v>
      </c>
      <c r="O40" s="201">
        <v>1.79</v>
      </c>
      <c r="P40" s="201">
        <v>2.0499999999999998</v>
      </c>
      <c r="Q40" s="201">
        <v>2.65</v>
      </c>
      <c r="R40" s="201">
        <v>4.8499999999999996</v>
      </c>
      <c r="S40" s="201">
        <v>2.85</v>
      </c>
      <c r="T40" s="201">
        <v>0</v>
      </c>
      <c r="U40" s="201">
        <v>10.32</v>
      </c>
      <c r="V40" s="201">
        <v>0.19</v>
      </c>
      <c r="W40" s="201">
        <v>0.4</v>
      </c>
      <c r="X40" s="201">
        <v>1.33</v>
      </c>
      <c r="Y40" s="201">
        <v>0</v>
      </c>
      <c r="Z40" s="201">
        <v>2.5</v>
      </c>
      <c r="AA40" s="201">
        <v>8.2799999999999994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22.43</v>
      </c>
      <c r="AH40" s="201">
        <v>0</v>
      </c>
      <c r="AI40" s="201">
        <v>0</v>
      </c>
      <c r="AJ40" s="201">
        <v>0</v>
      </c>
      <c r="AK40" s="201">
        <v>9.17</v>
      </c>
      <c r="AL40" s="201">
        <v>0</v>
      </c>
      <c r="AM40" s="201">
        <v>0</v>
      </c>
      <c r="AN40" s="201">
        <v>0</v>
      </c>
      <c r="AO40" s="201">
        <v>158.4</v>
      </c>
      <c r="AP40" s="201">
        <v>0</v>
      </c>
      <c r="AQ40" s="201">
        <v>0</v>
      </c>
      <c r="AR40" s="201">
        <v>0</v>
      </c>
      <c r="AS40" s="201">
        <v>16</v>
      </c>
      <c r="AT40" s="201">
        <v>15.31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6.53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76.91</v>
      </c>
      <c r="L41" s="201">
        <v>30.36</v>
      </c>
      <c r="M41" s="201">
        <v>0</v>
      </c>
      <c r="N41" s="201">
        <v>0.51</v>
      </c>
      <c r="O41" s="201">
        <v>1.79</v>
      </c>
      <c r="P41" s="201">
        <v>2.0499999999999998</v>
      </c>
      <c r="Q41" s="201">
        <v>2.65</v>
      </c>
      <c r="R41" s="201">
        <v>4.8499999999999996</v>
      </c>
      <c r="S41" s="201">
        <v>2.85</v>
      </c>
      <c r="T41" s="201">
        <v>0</v>
      </c>
      <c r="U41" s="201">
        <v>10.32</v>
      </c>
      <c r="V41" s="201">
        <v>0.19</v>
      </c>
      <c r="W41" s="201">
        <v>0.4</v>
      </c>
      <c r="X41" s="201">
        <v>1.33</v>
      </c>
      <c r="Y41" s="201">
        <v>0</v>
      </c>
      <c r="Z41" s="201">
        <v>2.5</v>
      </c>
      <c r="AA41" s="201">
        <v>8.2799999999999994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22.43</v>
      </c>
      <c r="AH41" s="201">
        <v>0</v>
      </c>
      <c r="AI41" s="201">
        <v>0</v>
      </c>
      <c r="AJ41" s="201">
        <v>0</v>
      </c>
      <c r="AK41" s="201">
        <v>9.17</v>
      </c>
      <c r="AL41" s="201">
        <v>0</v>
      </c>
      <c r="AM41" s="201">
        <v>0</v>
      </c>
      <c r="AN41" s="201">
        <v>0</v>
      </c>
      <c r="AO41" s="201">
        <v>158.4</v>
      </c>
      <c r="AP41" s="201">
        <v>0</v>
      </c>
      <c r="AQ41" s="201">
        <v>0</v>
      </c>
      <c r="AR41" s="201">
        <v>0</v>
      </c>
      <c r="AS41" s="201">
        <v>16</v>
      </c>
      <c r="AT41" s="201">
        <v>15.31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6.53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76.91</v>
      </c>
      <c r="L42" s="201">
        <v>30.36</v>
      </c>
      <c r="M42" s="201">
        <v>0</v>
      </c>
      <c r="N42" s="201">
        <v>0.51</v>
      </c>
      <c r="O42" s="201">
        <v>1.79</v>
      </c>
      <c r="P42" s="201">
        <v>2.0499999999999998</v>
      </c>
      <c r="Q42" s="201">
        <v>2.65</v>
      </c>
      <c r="R42" s="201">
        <v>4.8499999999999996</v>
      </c>
      <c r="S42" s="201">
        <v>2.85</v>
      </c>
      <c r="T42" s="201">
        <v>0</v>
      </c>
      <c r="U42" s="201">
        <v>10.32</v>
      </c>
      <c r="V42" s="201">
        <v>0.19</v>
      </c>
      <c r="W42" s="201">
        <v>0.4</v>
      </c>
      <c r="X42" s="201">
        <v>1.33</v>
      </c>
      <c r="Y42" s="201">
        <v>0</v>
      </c>
      <c r="Z42" s="201">
        <v>2.5</v>
      </c>
      <c r="AA42" s="201">
        <v>8.2799999999999994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22.43</v>
      </c>
      <c r="AH42" s="201">
        <v>0</v>
      </c>
      <c r="AI42" s="201">
        <v>0</v>
      </c>
      <c r="AJ42" s="201">
        <v>0</v>
      </c>
      <c r="AK42" s="201">
        <v>9.17</v>
      </c>
      <c r="AL42" s="201">
        <v>0</v>
      </c>
      <c r="AM42" s="201">
        <v>0</v>
      </c>
      <c r="AN42" s="201">
        <v>0</v>
      </c>
      <c r="AO42" s="201">
        <v>158.4</v>
      </c>
      <c r="AP42" s="201">
        <v>0</v>
      </c>
      <c r="AQ42" s="201">
        <v>0</v>
      </c>
      <c r="AR42" s="201">
        <v>0</v>
      </c>
      <c r="AS42" s="201">
        <v>16</v>
      </c>
      <c r="AT42" s="201">
        <v>15.31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6.4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76.91</v>
      </c>
      <c r="L43" s="201">
        <v>30.36</v>
      </c>
      <c r="M43" s="201">
        <v>0</v>
      </c>
      <c r="N43" s="201">
        <v>4.09</v>
      </c>
      <c r="O43" s="201">
        <v>1.79</v>
      </c>
      <c r="P43" s="201">
        <v>2.04</v>
      </c>
      <c r="Q43" s="201">
        <v>2.65</v>
      </c>
      <c r="R43" s="201">
        <v>4.8499999999999996</v>
      </c>
      <c r="S43" s="201">
        <v>2.85</v>
      </c>
      <c r="T43" s="201">
        <v>0</v>
      </c>
      <c r="U43" s="201">
        <v>10.32</v>
      </c>
      <c r="V43" s="201">
        <v>0.19</v>
      </c>
      <c r="W43" s="201">
        <v>0.4</v>
      </c>
      <c r="X43" s="201">
        <v>1.33</v>
      </c>
      <c r="Y43" s="201">
        <v>0</v>
      </c>
      <c r="Z43" s="201">
        <v>2.5</v>
      </c>
      <c r="AA43" s="201">
        <v>8.2799999999999994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22.43</v>
      </c>
      <c r="AH43" s="201">
        <v>0</v>
      </c>
      <c r="AI43" s="201">
        <v>0</v>
      </c>
      <c r="AJ43" s="201">
        <v>0</v>
      </c>
      <c r="AK43" s="201">
        <v>9.17</v>
      </c>
      <c r="AL43" s="201">
        <v>0</v>
      </c>
      <c r="AM43" s="201">
        <v>0</v>
      </c>
      <c r="AN43" s="201">
        <v>0</v>
      </c>
      <c r="AO43" s="201">
        <v>158.4</v>
      </c>
      <c r="AP43" s="201">
        <v>0</v>
      </c>
      <c r="AQ43" s="201">
        <v>0</v>
      </c>
      <c r="AR43" s="201">
        <v>0</v>
      </c>
      <c r="AS43" s="201">
        <v>16</v>
      </c>
      <c r="AT43" s="201">
        <v>15.31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6.4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76.91</v>
      </c>
      <c r="L44" s="201">
        <v>30.36</v>
      </c>
      <c r="M44" s="201">
        <v>0</v>
      </c>
      <c r="N44" s="201">
        <v>5.39</v>
      </c>
      <c r="O44" s="201">
        <v>1.79</v>
      </c>
      <c r="P44" s="201">
        <v>2.04</v>
      </c>
      <c r="Q44" s="201">
        <v>2.65</v>
      </c>
      <c r="R44" s="201">
        <v>4.8499999999999996</v>
      </c>
      <c r="S44" s="201">
        <v>2.85</v>
      </c>
      <c r="T44" s="201">
        <v>0</v>
      </c>
      <c r="U44" s="201">
        <v>10.32</v>
      </c>
      <c r="V44" s="201">
        <v>0.19</v>
      </c>
      <c r="W44" s="201">
        <v>0.4</v>
      </c>
      <c r="X44" s="201">
        <v>1.33</v>
      </c>
      <c r="Y44" s="201">
        <v>0</v>
      </c>
      <c r="Z44" s="201">
        <v>2.5</v>
      </c>
      <c r="AA44" s="201">
        <v>8.2799999999999994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22.43</v>
      </c>
      <c r="AH44" s="201">
        <v>0</v>
      </c>
      <c r="AI44" s="201">
        <v>0</v>
      </c>
      <c r="AJ44" s="201">
        <v>0</v>
      </c>
      <c r="AK44" s="201">
        <v>9.17</v>
      </c>
      <c r="AL44" s="201">
        <v>0</v>
      </c>
      <c r="AM44" s="201">
        <v>0</v>
      </c>
      <c r="AN44" s="201">
        <v>0</v>
      </c>
      <c r="AO44" s="201">
        <v>158.4</v>
      </c>
      <c r="AP44" s="201">
        <v>0</v>
      </c>
      <c r="AQ44" s="201">
        <v>0</v>
      </c>
      <c r="AR44" s="201">
        <v>0</v>
      </c>
      <c r="AS44" s="201">
        <v>16</v>
      </c>
      <c r="AT44" s="201">
        <v>15.31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6.4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76.91</v>
      </c>
      <c r="L45" s="201">
        <v>30.36</v>
      </c>
      <c r="M45" s="201">
        <v>0</v>
      </c>
      <c r="N45" s="201">
        <v>0.74</v>
      </c>
      <c r="O45" s="201">
        <v>1.79</v>
      </c>
      <c r="P45" s="201">
        <v>2.0499999999999998</v>
      </c>
      <c r="Q45" s="201">
        <v>2.65</v>
      </c>
      <c r="R45" s="201">
        <v>4.7699999999999996</v>
      </c>
      <c r="S45" s="201">
        <v>2.85</v>
      </c>
      <c r="T45" s="201">
        <v>0</v>
      </c>
      <c r="U45" s="201">
        <v>10.32</v>
      </c>
      <c r="V45" s="201">
        <v>0.19</v>
      </c>
      <c r="W45" s="201">
        <v>0.4</v>
      </c>
      <c r="X45" s="201">
        <v>1.33</v>
      </c>
      <c r="Y45" s="201">
        <v>0</v>
      </c>
      <c r="Z45" s="201">
        <v>2.5</v>
      </c>
      <c r="AA45" s="201">
        <v>8.2799999999999994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22.43</v>
      </c>
      <c r="AH45" s="201">
        <v>0</v>
      </c>
      <c r="AI45" s="201">
        <v>0</v>
      </c>
      <c r="AJ45" s="201">
        <v>0</v>
      </c>
      <c r="AK45" s="201">
        <v>9.17</v>
      </c>
      <c r="AL45" s="201">
        <v>0</v>
      </c>
      <c r="AM45" s="201">
        <v>0</v>
      </c>
      <c r="AN45" s="201">
        <v>0</v>
      </c>
      <c r="AO45" s="201">
        <v>158.4</v>
      </c>
      <c r="AP45" s="201">
        <v>0</v>
      </c>
      <c r="AQ45" s="201">
        <v>0</v>
      </c>
      <c r="AR45" s="201">
        <v>0</v>
      </c>
      <c r="AS45" s="201">
        <v>16</v>
      </c>
      <c r="AT45" s="201">
        <v>15.31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6.4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76.91</v>
      </c>
      <c r="L46" s="201">
        <v>30.36</v>
      </c>
      <c r="M46" s="201">
        <v>0</v>
      </c>
      <c r="N46" s="201">
        <v>0.79</v>
      </c>
      <c r="O46" s="201">
        <v>1.79</v>
      </c>
      <c r="P46" s="201">
        <v>2.0499999999999998</v>
      </c>
      <c r="Q46" s="201">
        <v>2.65</v>
      </c>
      <c r="R46" s="201">
        <v>4.7699999999999996</v>
      </c>
      <c r="S46" s="201">
        <v>2.85</v>
      </c>
      <c r="T46" s="201">
        <v>0</v>
      </c>
      <c r="U46" s="201">
        <v>10.32</v>
      </c>
      <c r="V46" s="201">
        <v>0.19</v>
      </c>
      <c r="W46" s="201">
        <v>0.4</v>
      </c>
      <c r="X46" s="201">
        <v>1.33</v>
      </c>
      <c r="Y46" s="201">
        <v>0</v>
      </c>
      <c r="Z46" s="201">
        <v>2.5</v>
      </c>
      <c r="AA46" s="201">
        <v>8.2799999999999994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22.43</v>
      </c>
      <c r="AH46" s="201">
        <v>0</v>
      </c>
      <c r="AI46" s="201">
        <v>0</v>
      </c>
      <c r="AJ46" s="201">
        <v>0</v>
      </c>
      <c r="AK46" s="201">
        <v>9.17</v>
      </c>
      <c r="AL46" s="201">
        <v>0</v>
      </c>
      <c r="AM46" s="201">
        <v>0</v>
      </c>
      <c r="AN46" s="201">
        <v>0</v>
      </c>
      <c r="AO46" s="201">
        <v>158.4</v>
      </c>
      <c r="AP46" s="201">
        <v>0</v>
      </c>
      <c r="AQ46" s="201">
        <v>0</v>
      </c>
      <c r="AR46" s="201">
        <v>0</v>
      </c>
      <c r="AS46" s="201">
        <v>16</v>
      </c>
      <c r="AT46" s="201">
        <v>15.31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6.4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76.91</v>
      </c>
      <c r="L47" s="201">
        <v>30.36</v>
      </c>
      <c r="M47" s="201">
        <v>0</v>
      </c>
      <c r="N47" s="201">
        <v>0.85</v>
      </c>
      <c r="O47" s="201">
        <v>1.79</v>
      </c>
      <c r="P47" s="201">
        <v>2.0499999999999998</v>
      </c>
      <c r="Q47" s="201">
        <v>2.65</v>
      </c>
      <c r="R47" s="201">
        <v>4.7699999999999996</v>
      </c>
      <c r="S47" s="201">
        <v>2.85</v>
      </c>
      <c r="T47" s="201">
        <v>0</v>
      </c>
      <c r="U47" s="201">
        <v>10.32</v>
      </c>
      <c r="V47" s="201">
        <v>0.19</v>
      </c>
      <c r="W47" s="201">
        <v>0.4</v>
      </c>
      <c r="X47" s="201">
        <v>1.33</v>
      </c>
      <c r="Y47" s="201">
        <v>0</v>
      </c>
      <c r="Z47" s="201">
        <v>2.5</v>
      </c>
      <c r="AA47" s="201">
        <v>8.2799999999999994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23.25</v>
      </c>
      <c r="AH47" s="201">
        <v>0</v>
      </c>
      <c r="AI47" s="201">
        <v>0</v>
      </c>
      <c r="AJ47" s="201">
        <v>0</v>
      </c>
      <c r="AK47" s="201">
        <v>9.17</v>
      </c>
      <c r="AL47" s="201">
        <v>0</v>
      </c>
      <c r="AM47" s="201">
        <v>0</v>
      </c>
      <c r="AN47" s="201">
        <v>0</v>
      </c>
      <c r="AO47" s="201">
        <v>158.4</v>
      </c>
      <c r="AP47" s="201">
        <v>0</v>
      </c>
      <c r="AQ47" s="201">
        <v>0</v>
      </c>
      <c r="AR47" s="201">
        <v>0</v>
      </c>
      <c r="AS47" s="201">
        <v>16</v>
      </c>
      <c r="AT47" s="201">
        <v>15.31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6.4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76.91</v>
      </c>
      <c r="L48" s="201">
        <v>30.36</v>
      </c>
      <c r="M48" s="201">
        <v>0</v>
      </c>
      <c r="N48" s="201">
        <v>0.85</v>
      </c>
      <c r="O48" s="201">
        <v>1.79</v>
      </c>
      <c r="P48" s="201">
        <v>2.0499999999999998</v>
      </c>
      <c r="Q48" s="201">
        <v>2.65</v>
      </c>
      <c r="R48" s="201">
        <v>4.7699999999999996</v>
      </c>
      <c r="S48" s="201">
        <v>2.85</v>
      </c>
      <c r="T48" s="201">
        <v>0</v>
      </c>
      <c r="U48" s="201">
        <v>10.32</v>
      </c>
      <c r="V48" s="201">
        <v>0.19</v>
      </c>
      <c r="W48" s="201">
        <v>0.4</v>
      </c>
      <c r="X48" s="201">
        <v>1.33</v>
      </c>
      <c r="Y48" s="201">
        <v>0</v>
      </c>
      <c r="Z48" s="201">
        <v>2.5</v>
      </c>
      <c r="AA48" s="201">
        <v>8.2799999999999994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23.25</v>
      </c>
      <c r="AH48" s="201">
        <v>0</v>
      </c>
      <c r="AI48" s="201">
        <v>0</v>
      </c>
      <c r="AJ48" s="201">
        <v>0</v>
      </c>
      <c r="AK48" s="201">
        <v>9.17</v>
      </c>
      <c r="AL48" s="201">
        <v>0</v>
      </c>
      <c r="AM48" s="201">
        <v>0</v>
      </c>
      <c r="AN48" s="201">
        <v>0</v>
      </c>
      <c r="AO48" s="201">
        <v>158.4</v>
      </c>
      <c r="AP48" s="201">
        <v>0</v>
      </c>
      <c r="AQ48" s="201">
        <v>0</v>
      </c>
      <c r="AR48" s="201">
        <v>0</v>
      </c>
      <c r="AS48" s="201">
        <v>16</v>
      </c>
      <c r="AT48" s="201">
        <v>15.31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6.4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76.91</v>
      </c>
      <c r="L49" s="201">
        <v>30.36</v>
      </c>
      <c r="M49" s="201">
        <v>0</v>
      </c>
      <c r="N49" s="201">
        <v>0.9</v>
      </c>
      <c r="O49" s="201">
        <v>1.79</v>
      </c>
      <c r="P49" s="201">
        <v>2.0499999999999998</v>
      </c>
      <c r="Q49" s="201">
        <v>2.65</v>
      </c>
      <c r="R49" s="201">
        <v>4.7699999999999996</v>
      </c>
      <c r="S49" s="201">
        <v>2.85</v>
      </c>
      <c r="T49" s="201">
        <v>0</v>
      </c>
      <c r="U49" s="201">
        <v>10.32</v>
      </c>
      <c r="V49" s="201">
        <v>2.2799999999999998</v>
      </c>
      <c r="W49" s="201">
        <v>0.4</v>
      </c>
      <c r="X49" s="201">
        <v>1.33</v>
      </c>
      <c r="Y49" s="201">
        <v>0</v>
      </c>
      <c r="Z49" s="201">
        <v>38.35</v>
      </c>
      <c r="AA49" s="201">
        <v>8.2799999999999994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23.25</v>
      </c>
      <c r="AH49" s="201">
        <v>0</v>
      </c>
      <c r="AI49" s="201">
        <v>0</v>
      </c>
      <c r="AJ49" s="201">
        <v>0</v>
      </c>
      <c r="AK49" s="201">
        <v>9.17</v>
      </c>
      <c r="AL49" s="201">
        <v>0</v>
      </c>
      <c r="AM49" s="201">
        <v>0</v>
      </c>
      <c r="AN49" s="201">
        <v>0</v>
      </c>
      <c r="AO49" s="201">
        <v>158.4</v>
      </c>
      <c r="AP49" s="201">
        <v>0</v>
      </c>
      <c r="AQ49" s="201">
        <v>0</v>
      </c>
      <c r="AR49" s="201">
        <v>0</v>
      </c>
      <c r="AS49" s="201">
        <v>16</v>
      </c>
      <c r="AT49" s="201">
        <v>15.31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6.4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76.91</v>
      </c>
      <c r="L50" s="201">
        <v>30.36</v>
      </c>
      <c r="M50" s="201">
        <v>0</v>
      </c>
      <c r="N50" s="201">
        <v>0.96</v>
      </c>
      <c r="O50" s="201">
        <v>1.79</v>
      </c>
      <c r="P50" s="201">
        <v>2.0499999999999998</v>
      </c>
      <c r="Q50" s="201">
        <v>2.65</v>
      </c>
      <c r="R50" s="201">
        <v>4.7699999999999996</v>
      </c>
      <c r="S50" s="201">
        <v>2.85</v>
      </c>
      <c r="T50" s="201">
        <v>0</v>
      </c>
      <c r="U50" s="201">
        <v>10.32</v>
      </c>
      <c r="V50" s="201">
        <v>2.2799999999999998</v>
      </c>
      <c r="W50" s="201">
        <v>4.7300000000000004</v>
      </c>
      <c r="X50" s="201">
        <v>17.989999999999998</v>
      </c>
      <c r="Y50" s="201">
        <v>0</v>
      </c>
      <c r="Z50" s="201">
        <v>38.35</v>
      </c>
      <c r="AA50" s="201">
        <v>8.2799999999999994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23.25</v>
      </c>
      <c r="AH50" s="201">
        <v>0</v>
      </c>
      <c r="AI50" s="201">
        <v>0</v>
      </c>
      <c r="AJ50" s="201">
        <v>0</v>
      </c>
      <c r="AK50" s="201">
        <v>9.17</v>
      </c>
      <c r="AL50" s="201">
        <v>0</v>
      </c>
      <c r="AM50" s="201">
        <v>0</v>
      </c>
      <c r="AN50" s="201">
        <v>0</v>
      </c>
      <c r="AO50" s="201">
        <v>158.4</v>
      </c>
      <c r="AP50" s="201">
        <v>0</v>
      </c>
      <c r="AQ50" s="201">
        <v>0</v>
      </c>
      <c r="AR50" s="201">
        <v>0</v>
      </c>
      <c r="AS50" s="201">
        <v>16</v>
      </c>
      <c r="AT50" s="201">
        <v>15.31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6.27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76.91</v>
      </c>
      <c r="L51" s="201">
        <v>30.36</v>
      </c>
      <c r="M51" s="201">
        <v>0</v>
      </c>
      <c r="N51" s="201">
        <v>1.02</v>
      </c>
      <c r="O51" s="201">
        <v>1.79</v>
      </c>
      <c r="P51" s="201">
        <v>2.0499999999999998</v>
      </c>
      <c r="Q51" s="201">
        <v>2.65</v>
      </c>
      <c r="R51" s="201">
        <v>4.7699999999999996</v>
      </c>
      <c r="S51" s="201">
        <v>2.85</v>
      </c>
      <c r="T51" s="201">
        <v>0</v>
      </c>
      <c r="U51" s="201">
        <v>10.32</v>
      </c>
      <c r="V51" s="201">
        <v>2.2799999999999998</v>
      </c>
      <c r="W51" s="201">
        <v>4.7300000000000004</v>
      </c>
      <c r="X51" s="201">
        <v>17.829999999999998</v>
      </c>
      <c r="Y51" s="201">
        <v>0</v>
      </c>
      <c r="Z51" s="201">
        <v>38.35</v>
      </c>
      <c r="AA51" s="201">
        <v>8.2799999999999994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23.25</v>
      </c>
      <c r="AH51" s="201">
        <v>0</v>
      </c>
      <c r="AI51" s="201">
        <v>0</v>
      </c>
      <c r="AJ51" s="201">
        <v>0</v>
      </c>
      <c r="AK51" s="201">
        <v>9.17</v>
      </c>
      <c r="AL51" s="201">
        <v>0</v>
      </c>
      <c r="AM51" s="201">
        <v>0</v>
      </c>
      <c r="AN51" s="201">
        <v>0</v>
      </c>
      <c r="AO51" s="201">
        <v>158.4</v>
      </c>
      <c r="AP51" s="201">
        <v>0</v>
      </c>
      <c r="AQ51" s="201">
        <v>0</v>
      </c>
      <c r="AR51" s="201">
        <v>0</v>
      </c>
      <c r="AS51" s="201">
        <v>16</v>
      </c>
      <c r="AT51" s="201">
        <v>15.31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6.27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76.91</v>
      </c>
      <c r="L52" s="201">
        <v>30.36</v>
      </c>
      <c r="M52" s="201">
        <v>0</v>
      </c>
      <c r="N52" s="201">
        <v>1.06</v>
      </c>
      <c r="O52" s="201">
        <v>1.79</v>
      </c>
      <c r="P52" s="201">
        <v>2.0499999999999998</v>
      </c>
      <c r="Q52" s="201">
        <v>2.65</v>
      </c>
      <c r="R52" s="201">
        <v>4.7699999999999996</v>
      </c>
      <c r="S52" s="201">
        <v>2.85</v>
      </c>
      <c r="T52" s="201">
        <v>0</v>
      </c>
      <c r="U52" s="201">
        <v>10.32</v>
      </c>
      <c r="V52" s="201">
        <v>2.2799999999999998</v>
      </c>
      <c r="W52" s="201">
        <v>4.7300000000000004</v>
      </c>
      <c r="X52" s="201">
        <v>17.829999999999998</v>
      </c>
      <c r="Y52" s="201">
        <v>0</v>
      </c>
      <c r="Z52" s="201">
        <v>38.35</v>
      </c>
      <c r="AA52" s="201">
        <v>8.2799999999999994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23.25</v>
      </c>
      <c r="AH52" s="201">
        <v>0</v>
      </c>
      <c r="AI52" s="201">
        <v>0</v>
      </c>
      <c r="AJ52" s="201">
        <v>0</v>
      </c>
      <c r="AK52" s="201">
        <v>9.17</v>
      </c>
      <c r="AL52" s="201">
        <v>0</v>
      </c>
      <c r="AM52" s="201">
        <v>0</v>
      </c>
      <c r="AN52" s="201">
        <v>0</v>
      </c>
      <c r="AO52" s="201">
        <v>158.4</v>
      </c>
      <c r="AP52" s="201">
        <v>0</v>
      </c>
      <c r="AQ52" s="201">
        <v>0</v>
      </c>
      <c r="AR52" s="201">
        <v>0</v>
      </c>
      <c r="AS52" s="201">
        <v>16</v>
      </c>
      <c r="AT52" s="201">
        <v>15.31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6.27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76.680000000000007</v>
      </c>
      <c r="L53" s="201">
        <v>30.36</v>
      </c>
      <c r="M53" s="201">
        <v>0</v>
      </c>
      <c r="N53" s="201">
        <v>16.649999999999999</v>
      </c>
      <c r="O53" s="201">
        <v>20.14</v>
      </c>
      <c r="P53" s="201">
        <v>6.5</v>
      </c>
      <c r="Q53" s="201">
        <v>2.4700000000000002</v>
      </c>
      <c r="R53" s="201">
        <v>4.7699999999999996</v>
      </c>
      <c r="S53" s="201">
        <v>2.76</v>
      </c>
      <c r="T53" s="201">
        <v>0</v>
      </c>
      <c r="U53" s="201">
        <v>10.32</v>
      </c>
      <c r="V53" s="201">
        <v>2.2799999999999998</v>
      </c>
      <c r="W53" s="201">
        <v>4.5999999999999996</v>
      </c>
      <c r="X53" s="201">
        <v>17.989999999999998</v>
      </c>
      <c r="Y53" s="201">
        <v>0</v>
      </c>
      <c r="Z53" s="201">
        <v>38.35</v>
      </c>
      <c r="AA53" s="201">
        <v>8.2799999999999994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23.25</v>
      </c>
      <c r="AH53" s="201">
        <v>0</v>
      </c>
      <c r="AI53" s="201">
        <v>0</v>
      </c>
      <c r="AJ53" s="201">
        <v>0</v>
      </c>
      <c r="AK53" s="201">
        <v>9.17</v>
      </c>
      <c r="AL53" s="201">
        <v>0</v>
      </c>
      <c r="AM53" s="201">
        <v>0</v>
      </c>
      <c r="AN53" s="201">
        <v>0</v>
      </c>
      <c r="AO53" s="201">
        <v>158.4</v>
      </c>
      <c r="AP53" s="201">
        <v>0</v>
      </c>
      <c r="AQ53" s="201">
        <v>0</v>
      </c>
      <c r="AR53" s="201">
        <v>0</v>
      </c>
      <c r="AS53" s="201">
        <v>16</v>
      </c>
      <c r="AT53" s="201">
        <v>15.31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6.27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76.680000000000007</v>
      </c>
      <c r="L54" s="201">
        <v>30.36</v>
      </c>
      <c r="M54" s="201">
        <v>0</v>
      </c>
      <c r="N54" s="201">
        <v>16.649999999999999</v>
      </c>
      <c r="O54" s="201">
        <v>26.53</v>
      </c>
      <c r="P54" s="201">
        <v>7.24</v>
      </c>
      <c r="Q54" s="201">
        <v>2.4700000000000002</v>
      </c>
      <c r="R54" s="201">
        <v>4.7699999999999996</v>
      </c>
      <c r="S54" s="201">
        <v>2.76</v>
      </c>
      <c r="T54" s="201">
        <v>0</v>
      </c>
      <c r="U54" s="201">
        <v>10.32</v>
      </c>
      <c r="V54" s="201">
        <v>2.2799999999999998</v>
      </c>
      <c r="W54" s="201">
        <v>4.7300000000000004</v>
      </c>
      <c r="X54" s="201">
        <v>17.989999999999998</v>
      </c>
      <c r="Y54" s="201">
        <v>0</v>
      </c>
      <c r="Z54" s="201">
        <v>38.35</v>
      </c>
      <c r="AA54" s="201">
        <v>8.2799999999999994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23.25</v>
      </c>
      <c r="AH54" s="201">
        <v>0</v>
      </c>
      <c r="AI54" s="201">
        <v>0</v>
      </c>
      <c r="AJ54" s="201">
        <v>0</v>
      </c>
      <c r="AK54" s="201">
        <v>9.17</v>
      </c>
      <c r="AL54" s="201">
        <v>0</v>
      </c>
      <c r="AM54" s="201">
        <v>0</v>
      </c>
      <c r="AN54" s="201">
        <v>0</v>
      </c>
      <c r="AO54" s="201">
        <v>158.4</v>
      </c>
      <c r="AP54" s="201">
        <v>0</v>
      </c>
      <c r="AQ54" s="201">
        <v>0</v>
      </c>
      <c r="AR54" s="201">
        <v>0</v>
      </c>
      <c r="AS54" s="201">
        <v>16</v>
      </c>
      <c r="AT54" s="201">
        <v>15.31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6.27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76.680000000000007</v>
      </c>
      <c r="L55" s="201">
        <v>30.36</v>
      </c>
      <c r="M55" s="201">
        <v>0</v>
      </c>
      <c r="N55" s="201">
        <v>16.649999999999999</v>
      </c>
      <c r="O55" s="201">
        <v>26.53</v>
      </c>
      <c r="P55" s="201">
        <v>3.47</v>
      </c>
      <c r="Q55" s="201">
        <v>2.4700000000000002</v>
      </c>
      <c r="R55" s="201">
        <v>4.7699999999999996</v>
      </c>
      <c r="S55" s="201">
        <v>2.76</v>
      </c>
      <c r="T55" s="201">
        <v>0</v>
      </c>
      <c r="U55" s="201">
        <v>10.32</v>
      </c>
      <c r="V55" s="201">
        <v>2.2799999999999998</v>
      </c>
      <c r="W55" s="201">
        <v>4.7300000000000004</v>
      </c>
      <c r="X55" s="201">
        <v>17.989999999999998</v>
      </c>
      <c r="Y55" s="201">
        <v>0</v>
      </c>
      <c r="Z55" s="201">
        <v>38.35</v>
      </c>
      <c r="AA55" s="201">
        <v>8.2799999999999994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23.25</v>
      </c>
      <c r="AH55" s="201">
        <v>0</v>
      </c>
      <c r="AI55" s="201">
        <v>0</v>
      </c>
      <c r="AJ55" s="201">
        <v>0</v>
      </c>
      <c r="AK55" s="201">
        <v>9.17</v>
      </c>
      <c r="AL55" s="201">
        <v>0</v>
      </c>
      <c r="AM55" s="201">
        <v>0</v>
      </c>
      <c r="AN55" s="201">
        <v>0</v>
      </c>
      <c r="AO55" s="201">
        <v>158.4</v>
      </c>
      <c r="AP55" s="201">
        <v>0</v>
      </c>
      <c r="AQ55" s="201">
        <v>0</v>
      </c>
      <c r="AR55" s="201">
        <v>0</v>
      </c>
      <c r="AS55" s="201">
        <v>16</v>
      </c>
      <c r="AT55" s="201">
        <v>15.31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6.27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76.680000000000007</v>
      </c>
      <c r="L56" s="201">
        <v>30.36</v>
      </c>
      <c r="M56" s="201">
        <v>0</v>
      </c>
      <c r="N56" s="201">
        <v>16.649999999999999</v>
      </c>
      <c r="O56" s="201">
        <v>26.53</v>
      </c>
      <c r="P56" s="201">
        <v>4.38</v>
      </c>
      <c r="Q56" s="201">
        <v>2.4700000000000002</v>
      </c>
      <c r="R56" s="201">
        <v>4.7699999999999996</v>
      </c>
      <c r="S56" s="201">
        <v>2.76</v>
      </c>
      <c r="T56" s="201">
        <v>0</v>
      </c>
      <c r="U56" s="201">
        <v>10.32</v>
      </c>
      <c r="V56" s="201">
        <v>2.2799999999999998</v>
      </c>
      <c r="W56" s="201">
        <v>4.7300000000000004</v>
      </c>
      <c r="X56" s="201">
        <v>17.989999999999998</v>
      </c>
      <c r="Y56" s="201">
        <v>0</v>
      </c>
      <c r="Z56" s="201">
        <v>38.35</v>
      </c>
      <c r="AA56" s="201">
        <v>8.2799999999999994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23.25</v>
      </c>
      <c r="AH56" s="201">
        <v>0</v>
      </c>
      <c r="AI56" s="201">
        <v>0</v>
      </c>
      <c r="AJ56" s="201">
        <v>0</v>
      </c>
      <c r="AK56" s="201">
        <v>9.17</v>
      </c>
      <c r="AL56" s="201">
        <v>0</v>
      </c>
      <c r="AM56" s="201">
        <v>0</v>
      </c>
      <c r="AN56" s="201">
        <v>0</v>
      </c>
      <c r="AO56" s="201">
        <v>158.4</v>
      </c>
      <c r="AP56" s="201">
        <v>0</v>
      </c>
      <c r="AQ56" s="201">
        <v>0</v>
      </c>
      <c r="AR56" s="201">
        <v>0</v>
      </c>
      <c r="AS56" s="201">
        <v>16</v>
      </c>
      <c r="AT56" s="201">
        <v>15.31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6.27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76.91</v>
      </c>
      <c r="L57" s="201">
        <v>30.36</v>
      </c>
      <c r="M57" s="201">
        <v>0</v>
      </c>
      <c r="N57" s="201">
        <v>17.13</v>
      </c>
      <c r="O57" s="201">
        <v>27.38</v>
      </c>
      <c r="P57" s="201">
        <v>35.67</v>
      </c>
      <c r="Q57" s="201">
        <v>2.4700000000000002</v>
      </c>
      <c r="R57" s="201">
        <v>4.7699999999999996</v>
      </c>
      <c r="S57" s="201">
        <v>2.76</v>
      </c>
      <c r="T57" s="201">
        <v>0</v>
      </c>
      <c r="U57" s="201">
        <v>10.32</v>
      </c>
      <c r="V57" s="201">
        <v>2.2799999999999998</v>
      </c>
      <c r="W57" s="201">
        <v>4.7300000000000004</v>
      </c>
      <c r="X57" s="201">
        <v>17.989999999999998</v>
      </c>
      <c r="Y57" s="201">
        <v>0</v>
      </c>
      <c r="Z57" s="201">
        <v>38.35</v>
      </c>
      <c r="AA57" s="201">
        <v>8.2799999999999994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23.25</v>
      </c>
      <c r="AH57" s="201">
        <v>0</v>
      </c>
      <c r="AI57" s="201">
        <v>0</v>
      </c>
      <c r="AJ57" s="201">
        <v>0</v>
      </c>
      <c r="AK57" s="201">
        <v>9.17</v>
      </c>
      <c r="AL57" s="201">
        <v>0</v>
      </c>
      <c r="AM57" s="201">
        <v>0</v>
      </c>
      <c r="AN57" s="201">
        <v>0</v>
      </c>
      <c r="AO57" s="201">
        <v>158.4</v>
      </c>
      <c r="AP57" s="201">
        <v>0</v>
      </c>
      <c r="AQ57" s="201">
        <v>0</v>
      </c>
      <c r="AR57" s="201">
        <v>0</v>
      </c>
      <c r="AS57" s="201">
        <v>16</v>
      </c>
      <c r="AT57" s="201">
        <v>15.31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6.27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76.91</v>
      </c>
      <c r="L58" s="201">
        <v>30.36</v>
      </c>
      <c r="M58" s="201">
        <v>0</v>
      </c>
      <c r="N58" s="201">
        <v>17.13</v>
      </c>
      <c r="O58" s="201">
        <v>27.38</v>
      </c>
      <c r="P58" s="201">
        <v>36.409999999999997</v>
      </c>
      <c r="Q58" s="201">
        <v>2.4700000000000002</v>
      </c>
      <c r="R58" s="201">
        <v>4.7699999999999996</v>
      </c>
      <c r="S58" s="201">
        <v>2.76</v>
      </c>
      <c r="T58" s="201">
        <v>0</v>
      </c>
      <c r="U58" s="201">
        <v>10.32</v>
      </c>
      <c r="V58" s="201">
        <v>2.2799999999999998</v>
      </c>
      <c r="W58" s="201">
        <v>4.7300000000000004</v>
      </c>
      <c r="X58" s="201">
        <v>17.989999999999998</v>
      </c>
      <c r="Y58" s="201">
        <v>0</v>
      </c>
      <c r="Z58" s="201">
        <v>38.35</v>
      </c>
      <c r="AA58" s="201">
        <v>8.2799999999999994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23.25</v>
      </c>
      <c r="AH58" s="201">
        <v>0</v>
      </c>
      <c r="AI58" s="201">
        <v>0</v>
      </c>
      <c r="AJ58" s="201">
        <v>0</v>
      </c>
      <c r="AK58" s="201">
        <v>9.17</v>
      </c>
      <c r="AL58" s="201">
        <v>0</v>
      </c>
      <c r="AM58" s="201">
        <v>0</v>
      </c>
      <c r="AN58" s="201">
        <v>0</v>
      </c>
      <c r="AO58" s="201">
        <v>158.4</v>
      </c>
      <c r="AP58" s="201">
        <v>0</v>
      </c>
      <c r="AQ58" s="201">
        <v>0</v>
      </c>
      <c r="AR58" s="201">
        <v>0</v>
      </c>
      <c r="AS58" s="201">
        <v>16</v>
      </c>
      <c r="AT58" s="201">
        <v>15.31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6.4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76.91</v>
      </c>
      <c r="L59" s="201">
        <v>30.36</v>
      </c>
      <c r="M59" s="201">
        <v>0</v>
      </c>
      <c r="N59" s="201">
        <v>17.13</v>
      </c>
      <c r="O59" s="201">
        <v>27.38</v>
      </c>
      <c r="P59" s="201">
        <v>37.159999999999997</v>
      </c>
      <c r="Q59" s="201">
        <v>2.4700000000000002</v>
      </c>
      <c r="R59" s="201">
        <v>4.7699999999999996</v>
      </c>
      <c r="S59" s="201">
        <v>2.76</v>
      </c>
      <c r="T59" s="201">
        <v>0</v>
      </c>
      <c r="U59" s="201">
        <v>10.32</v>
      </c>
      <c r="V59" s="201">
        <v>2.4900000000000002</v>
      </c>
      <c r="W59" s="201">
        <v>4.75</v>
      </c>
      <c r="X59" s="201">
        <v>18.18</v>
      </c>
      <c r="Y59" s="201">
        <v>0</v>
      </c>
      <c r="Z59" s="201">
        <v>38.35</v>
      </c>
      <c r="AA59" s="201">
        <v>8.2799999999999994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23.25</v>
      </c>
      <c r="AH59" s="201">
        <v>0</v>
      </c>
      <c r="AI59" s="201">
        <v>0</v>
      </c>
      <c r="AJ59" s="201">
        <v>0</v>
      </c>
      <c r="AK59" s="201">
        <v>9.17</v>
      </c>
      <c r="AL59" s="201">
        <v>0</v>
      </c>
      <c r="AM59" s="201">
        <v>0</v>
      </c>
      <c r="AN59" s="201">
        <v>0</v>
      </c>
      <c r="AO59" s="201">
        <v>158.4</v>
      </c>
      <c r="AP59" s="201">
        <v>0</v>
      </c>
      <c r="AQ59" s="201">
        <v>0</v>
      </c>
      <c r="AR59" s="201">
        <v>0</v>
      </c>
      <c r="AS59" s="201">
        <v>16</v>
      </c>
      <c r="AT59" s="201">
        <v>15.31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6.4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76.91</v>
      </c>
      <c r="L60" s="201">
        <v>30.36</v>
      </c>
      <c r="M60" s="201">
        <v>0</v>
      </c>
      <c r="N60" s="201">
        <v>17.13</v>
      </c>
      <c r="O60" s="201">
        <v>27.38</v>
      </c>
      <c r="P60" s="201">
        <v>37.159999999999997</v>
      </c>
      <c r="Q60" s="201">
        <v>2.4700000000000002</v>
      </c>
      <c r="R60" s="201">
        <v>4.7699999999999996</v>
      </c>
      <c r="S60" s="201">
        <v>2.76</v>
      </c>
      <c r="T60" s="201">
        <v>0</v>
      </c>
      <c r="U60" s="201">
        <v>10.32</v>
      </c>
      <c r="V60" s="201">
        <v>2.4900000000000002</v>
      </c>
      <c r="W60" s="201">
        <v>4.74</v>
      </c>
      <c r="X60" s="201">
        <v>18.13</v>
      </c>
      <c r="Y60" s="201">
        <v>0</v>
      </c>
      <c r="Z60" s="201">
        <v>38.35</v>
      </c>
      <c r="AA60" s="201">
        <v>8.2799999999999994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23.25</v>
      </c>
      <c r="AH60" s="201">
        <v>0</v>
      </c>
      <c r="AI60" s="201">
        <v>0</v>
      </c>
      <c r="AJ60" s="201">
        <v>0</v>
      </c>
      <c r="AK60" s="201">
        <v>9.17</v>
      </c>
      <c r="AL60" s="201">
        <v>0</v>
      </c>
      <c r="AM60" s="201">
        <v>0</v>
      </c>
      <c r="AN60" s="201">
        <v>0</v>
      </c>
      <c r="AO60" s="201">
        <v>158.4</v>
      </c>
      <c r="AP60" s="201">
        <v>0</v>
      </c>
      <c r="AQ60" s="201">
        <v>0</v>
      </c>
      <c r="AR60" s="201">
        <v>0</v>
      </c>
      <c r="AS60" s="201">
        <v>16</v>
      </c>
      <c r="AT60" s="201">
        <v>15.31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6.4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76.91</v>
      </c>
      <c r="L61" s="201">
        <v>30.36</v>
      </c>
      <c r="M61" s="201">
        <v>0</v>
      </c>
      <c r="N61" s="201">
        <v>1.06</v>
      </c>
      <c r="O61" s="201">
        <v>1.79</v>
      </c>
      <c r="P61" s="201">
        <v>2.4</v>
      </c>
      <c r="Q61" s="201">
        <v>2.65</v>
      </c>
      <c r="R61" s="201">
        <v>4.9800000000000004</v>
      </c>
      <c r="S61" s="201">
        <v>2.85</v>
      </c>
      <c r="T61" s="201">
        <v>0</v>
      </c>
      <c r="U61" s="201">
        <v>10.32</v>
      </c>
      <c r="V61" s="201">
        <v>2.4900000000000002</v>
      </c>
      <c r="W61" s="201">
        <v>4.74</v>
      </c>
      <c r="X61" s="201">
        <v>18.13</v>
      </c>
      <c r="Y61" s="201">
        <v>0</v>
      </c>
      <c r="Z61" s="201">
        <v>38.35</v>
      </c>
      <c r="AA61" s="201">
        <v>11.33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23.25</v>
      </c>
      <c r="AH61" s="201">
        <v>0</v>
      </c>
      <c r="AI61" s="201">
        <v>0</v>
      </c>
      <c r="AJ61" s="201">
        <v>0</v>
      </c>
      <c r="AK61" s="201">
        <v>9.17</v>
      </c>
      <c r="AL61" s="201">
        <v>0</v>
      </c>
      <c r="AM61" s="201">
        <v>0</v>
      </c>
      <c r="AN61" s="201">
        <v>0</v>
      </c>
      <c r="AO61" s="201">
        <v>158.4</v>
      </c>
      <c r="AP61" s="201">
        <v>0</v>
      </c>
      <c r="AQ61" s="201">
        <v>0</v>
      </c>
      <c r="AR61" s="201">
        <v>0</v>
      </c>
      <c r="AS61" s="201">
        <v>16</v>
      </c>
      <c r="AT61" s="201">
        <v>15.31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6.4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76.91</v>
      </c>
      <c r="L62" s="201">
        <v>30.36</v>
      </c>
      <c r="M62" s="201">
        <v>0</v>
      </c>
      <c r="N62" s="201">
        <v>1.06</v>
      </c>
      <c r="O62" s="201">
        <v>1.79</v>
      </c>
      <c r="P62" s="201">
        <v>2.4</v>
      </c>
      <c r="Q62" s="201">
        <v>2.65</v>
      </c>
      <c r="R62" s="201">
        <v>4.9800000000000004</v>
      </c>
      <c r="S62" s="201">
        <v>2.85</v>
      </c>
      <c r="T62" s="201">
        <v>0</v>
      </c>
      <c r="U62" s="201">
        <v>10.32</v>
      </c>
      <c r="V62" s="201">
        <v>2.4900000000000002</v>
      </c>
      <c r="W62" s="201">
        <v>4.74</v>
      </c>
      <c r="X62" s="201">
        <v>18.13</v>
      </c>
      <c r="Y62" s="201">
        <v>0</v>
      </c>
      <c r="Z62" s="201">
        <v>38.35</v>
      </c>
      <c r="AA62" s="201">
        <v>11.33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23.25</v>
      </c>
      <c r="AH62" s="201">
        <v>0</v>
      </c>
      <c r="AI62" s="201">
        <v>0</v>
      </c>
      <c r="AJ62" s="201">
        <v>0</v>
      </c>
      <c r="AK62" s="201">
        <v>9.17</v>
      </c>
      <c r="AL62" s="201">
        <v>0</v>
      </c>
      <c r="AM62" s="201">
        <v>0</v>
      </c>
      <c r="AN62" s="201">
        <v>0</v>
      </c>
      <c r="AO62" s="201">
        <v>158.4</v>
      </c>
      <c r="AP62" s="201">
        <v>0</v>
      </c>
      <c r="AQ62" s="201">
        <v>0</v>
      </c>
      <c r="AR62" s="201">
        <v>0</v>
      </c>
      <c r="AS62" s="201">
        <v>16</v>
      </c>
      <c r="AT62" s="201">
        <v>15.31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6.4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77.37</v>
      </c>
      <c r="L63" s="201">
        <v>30.36</v>
      </c>
      <c r="M63" s="201">
        <v>0</v>
      </c>
      <c r="N63" s="201">
        <v>1.06</v>
      </c>
      <c r="O63" s="201">
        <v>1.79</v>
      </c>
      <c r="P63" s="201">
        <v>2.4</v>
      </c>
      <c r="Q63" s="201">
        <v>2.65</v>
      </c>
      <c r="R63" s="201">
        <v>4.9800000000000004</v>
      </c>
      <c r="S63" s="201">
        <v>2.85</v>
      </c>
      <c r="T63" s="201">
        <v>0</v>
      </c>
      <c r="U63" s="201">
        <v>10.32</v>
      </c>
      <c r="V63" s="201">
        <v>2.4900000000000002</v>
      </c>
      <c r="W63" s="201">
        <v>4.74</v>
      </c>
      <c r="X63" s="201">
        <v>18.13</v>
      </c>
      <c r="Y63" s="201">
        <v>0</v>
      </c>
      <c r="Z63" s="201">
        <v>38.35</v>
      </c>
      <c r="AA63" s="201">
        <v>11.33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23.25</v>
      </c>
      <c r="AH63" s="201">
        <v>0</v>
      </c>
      <c r="AI63" s="201">
        <v>0</v>
      </c>
      <c r="AJ63" s="201">
        <v>0</v>
      </c>
      <c r="AK63" s="201">
        <v>9.17</v>
      </c>
      <c r="AL63" s="201">
        <v>0</v>
      </c>
      <c r="AM63" s="201">
        <v>0</v>
      </c>
      <c r="AN63" s="201">
        <v>0</v>
      </c>
      <c r="AO63" s="201">
        <v>158.4</v>
      </c>
      <c r="AP63" s="201">
        <v>0</v>
      </c>
      <c r="AQ63" s="201">
        <v>0</v>
      </c>
      <c r="AR63" s="201">
        <v>0</v>
      </c>
      <c r="AS63" s="201">
        <v>16</v>
      </c>
      <c r="AT63" s="201">
        <v>15.03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6.4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77.37</v>
      </c>
      <c r="L64" s="201">
        <v>30.36</v>
      </c>
      <c r="M64" s="201">
        <v>0</v>
      </c>
      <c r="N64" s="201">
        <v>1.06</v>
      </c>
      <c r="O64" s="201">
        <v>1.79</v>
      </c>
      <c r="P64" s="201">
        <v>2.4</v>
      </c>
      <c r="Q64" s="201">
        <v>2.65</v>
      </c>
      <c r="R64" s="201">
        <v>4.9800000000000004</v>
      </c>
      <c r="S64" s="201">
        <v>2.85</v>
      </c>
      <c r="T64" s="201">
        <v>0</v>
      </c>
      <c r="U64" s="201">
        <v>10.32</v>
      </c>
      <c r="V64" s="201">
        <v>2.4900000000000002</v>
      </c>
      <c r="W64" s="201">
        <v>4.74</v>
      </c>
      <c r="X64" s="201">
        <v>18.13</v>
      </c>
      <c r="Y64" s="201">
        <v>0</v>
      </c>
      <c r="Z64" s="201">
        <v>38.35</v>
      </c>
      <c r="AA64" s="201">
        <v>11.33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23.25</v>
      </c>
      <c r="AH64" s="201">
        <v>0</v>
      </c>
      <c r="AI64" s="201">
        <v>0</v>
      </c>
      <c r="AJ64" s="201">
        <v>0</v>
      </c>
      <c r="AK64" s="201">
        <v>9.17</v>
      </c>
      <c r="AL64" s="201">
        <v>0</v>
      </c>
      <c r="AM64" s="201">
        <v>0</v>
      </c>
      <c r="AN64" s="201">
        <v>0</v>
      </c>
      <c r="AO64" s="201">
        <v>158.4</v>
      </c>
      <c r="AP64" s="201">
        <v>0</v>
      </c>
      <c r="AQ64" s="201">
        <v>0</v>
      </c>
      <c r="AR64" s="201">
        <v>0</v>
      </c>
      <c r="AS64" s="201">
        <v>16</v>
      </c>
      <c r="AT64" s="201">
        <v>15.03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6.4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77.37</v>
      </c>
      <c r="L65" s="201">
        <v>30.36</v>
      </c>
      <c r="M65" s="201">
        <v>0</v>
      </c>
      <c r="N65" s="201">
        <v>1.06</v>
      </c>
      <c r="O65" s="201">
        <v>1.79</v>
      </c>
      <c r="P65" s="201">
        <v>2.4</v>
      </c>
      <c r="Q65" s="201">
        <v>2.65</v>
      </c>
      <c r="R65" s="201">
        <v>4.9800000000000004</v>
      </c>
      <c r="S65" s="201">
        <v>2.85</v>
      </c>
      <c r="T65" s="201">
        <v>0</v>
      </c>
      <c r="U65" s="201">
        <v>10.32</v>
      </c>
      <c r="V65" s="201">
        <v>2.4900000000000002</v>
      </c>
      <c r="W65" s="201">
        <v>0.4</v>
      </c>
      <c r="X65" s="201">
        <v>1.33</v>
      </c>
      <c r="Y65" s="201">
        <v>0</v>
      </c>
      <c r="Z65" s="201">
        <v>38.35</v>
      </c>
      <c r="AA65" s="201">
        <v>11.33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23.25</v>
      </c>
      <c r="AH65" s="201">
        <v>0</v>
      </c>
      <c r="AI65" s="201">
        <v>0</v>
      </c>
      <c r="AJ65" s="201">
        <v>0</v>
      </c>
      <c r="AK65" s="201">
        <v>9.17</v>
      </c>
      <c r="AL65" s="201">
        <v>0</v>
      </c>
      <c r="AM65" s="201">
        <v>0</v>
      </c>
      <c r="AN65" s="201">
        <v>0</v>
      </c>
      <c r="AO65" s="201">
        <v>158.4</v>
      </c>
      <c r="AP65" s="201">
        <v>0</v>
      </c>
      <c r="AQ65" s="201">
        <v>0</v>
      </c>
      <c r="AR65" s="201">
        <v>0</v>
      </c>
      <c r="AS65" s="201">
        <v>16</v>
      </c>
      <c r="AT65" s="201">
        <v>15.03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6.4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77.37</v>
      </c>
      <c r="L66" s="201">
        <v>30.36</v>
      </c>
      <c r="M66" s="201">
        <v>0</v>
      </c>
      <c r="N66" s="201">
        <v>1.06</v>
      </c>
      <c r="O66" s="201">
        <v>1.79</v>
      </c>
      <c r="P66" s="201">
        <v>2.4</v>
      </c>
      <c r="Q66" s="201">
        <v>2.65</v>
      </c>
      <c r="R66" s="201">
        <v>4.9800000000000004</v>
      </c>
      <c r="S66" s="201">
        <v>2.85</v>
      </c>
      <c r="T66" s="201">
        <v>0</v>
      </c>
      <c r="U66" s="201">
        <v>10.32</v>
      </c>
      <c r="V66" s="201">
        <v>2.4900000000000002</v>
      </c>
      <c r="W66" s="201">
        <v>0.4</v>
      </c>
      <c r="X66" s="201">
        <v>1.33</v>
      </c>
      <c r="Y66" s="201">
        <v>0</v>
      </c>
      <c r="Z66" s="201">
        <v>38.35</v>
      </c>
      <c r="AA66" s="201">
        <v>11.33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23.25</v>
      </c>
      <c r="AH66" s="201">
        <v>0</v>
      </c>
      <c r="AI66" s="201">
        <v>0</v>
      </c>
      <c r="AJ66" s="201">
        <v>0</v>
      </c>
      <c r="AK66" s="201">
        <v>9.17</v>
      </c>
      <c r="AL66" s="201">
        <v>0</v>
      </c>
      <c r="AM66" s="201">
        <v>0</v>
      </c>
      <c r="AN66" s="201">
        <v>0</v>
      </c>
      <c r="AO66" s="201">
        <v>158.4</v>
      </c>
      <c r="AP66" s="201">
        <v>0</v>
      </c>
      <c r="AQ66" s="201">
        <v>0</v>
      </c>
      <c r="AR66" s="201">
        <v>0</v>
      </c>
      <c r="AS66" s="201">
        <v>16</v>
      </c>
      <c r="AT66" s="201">
        <v>15.03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6.4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77.37</v>
      </c>
      <c r="L67" s="201">
        <v>30.36</v>
      </c>
      <c r="M67" s="201">
        <v>0</v>
      </c>
      <c r="N67" s="201">
        <v>1.06</v>
      </c>
      <c r="O67" s="201">
        <v>1.79</v>
      </c>
      <c r="P67" s="201">
        <v>2.4</v>
      </c>
      <c r="Q67" s="201">
        <v>2.65</v>
      </c>
      <c r="R67" s="201">
        <v>4.9800000000000004</v>
      </c>
      <c r="S67" s="201">
        <v>2.85</v>
      </c>
      <c r="T67" s="201">
        <v>0</v>
      </c>
      <c r="U67" s="201">
        <v>10.32</v>
      </c>
      <c r="V67" s="201">
        <v>2.4900000000000002</v>
      </c>
      <c r="W67" s="201">
        <v>0.28999999999999998</v>
      </c>
      <c r="X67" s="201">
        <v>1.33</v>
      </c>
      <c r="Y67" s="201">
        <v>0</v>
      </c>
      <c r="Z67" s="201">
        <v>38.35</v>
      </c>
      <c r="AA67" s="201">
        <v>11.33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22.43</v>
      </c>
      <c r="AH67" s="201">
        <v>0</v>
      </c>
      <c r="AI67" s="201">
        <v>0</v>
      </c>
      <c r="AJ67" s="201">
        <v>0</v>
      </c>
      <c r="AK67" s="201">
        <v>9.17</v>
      </c>
      <c r="AL67" s="201">
        <v>0</v>
      </c>
      <c r="AM67" s="201">
        <v>0</v>
      </c>
      <c r="AN67" s="201">
        <v>0</v>
      </c>
      <c r="AO67" s="201">
        <v>158.4</v>
      </c>
      <c r="AP67" s="201">
        <v>0</v>
      </c>
      <c r="AQ67" s="201">
        <v>0</v>
      </c>
      <c r="AR67" s="201">
        <v>0</v>
      </c>
      <c r="AS67" s="201">
        <v>16</v>
      </c>
      <c r="AT67" s="201">
        <v>15.03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6.4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77.37</v>
      </c>
      <c r="L68" s="201">
        <v>30.36</v>
      </c>
      <c r="M68" s="201">
        <v>0</v>
      </c>
      <c r="N68" s="201">
        <v>1.06</v>
      </c>
      <c r="O68" s="201">
        <v>1.79</v>
      </c>
      <c r="P68" s="201">
        <v>2.4</v>
      </c>
      <c r="Q68" s="201">
        <v>2.65</v>
      </c>
      <c r="R68" s="201">
        <v>4.9800000000000004</v>
      </c>
      <c r="S68" s="201">
        <v>2.85</v>
      </c>
      <c r="T68" s="201">
        <v>0</v>
      </c>
      <c r="U68" s="201">
        <v>10.32</v>
      </c>
      <c r="V68" s="201">
        <v>2.4900000000000002</v>
      </c>
      <c r="W68" s="201">
        <v>0.28999999999999998</v>
      </c>
      <c r="X68" s="201">
        <v>1.33</v>
      </c>
      <c r="Y68" s="201">
        <v>0</v>
      </c>
      <c r="Z68" s="201">
        <v>38.35</v>
      </c>
      <c r="AA68" s="201">
        <v>11.33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22.43</v>
      </c>
      <c r="AH68" s="201">
        <v>0</v>
      </c>
      <c r="AI68" s="201">
        <v>0</v>
      </c>
      <c r="AJ68" s="201">
        <v>0</v>
      </c>
      <c r="AK68" s="201">
        <v>9.17</v>
      </c>
      <c r="AL68" s="201">
        <v>0</v>
      </c>
      <c r="AM68" s="201">
        <v>0</v>
      </c>
      <c r="AN68" s="201">
        <v>0</v>
      </c>
      <c r="AO68" s="201">
        <v>158.4</v>
      </c>
      <c r="AP68" s="201">
        <v>0</v>
      </c>
      <c r="AQ68" s="201">
        <v>0</v>
      </c>
      <c r="AR68" s="201">
        <v>0</v>
      </c>
      <c r="AS68" s="201">
        <v>16</v>
      </c>
      <c r="AT68" s="201">
        <v>15.03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6.4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77.37</v>
      </c>
      <c r="L69" s="201">
        <v>30.36</v>
      </c>
      <c r="M69" s="201">
        <v>0</v>
      </c>
      <c r="N69" s="201">
        <v>1.06</v>
      </c>
      <c r="O69" s="201">
        <v>1.79</v>
      </c>
      <c r="P69" s="201">
        <v>2.4</v>
      </c>
      <c r="Q69" s="201">
        <v>2.65</v>
      </c>
      <c r="R69" s="201">
        <v>4.9800000000000004</v>
      </c>
      <c r="S69" s="201">
        <v>2.85</v>
      </c>
      <c r="T69" s="201">
        <v>0</v>
      </c>
      <c r="U69" s="201">
        <v>10.32</v>
      </c>
      <c r="V69" s="201">
        <v>2.4900000000000002</v>
      </c>
      <c r="W69" s="201">
        <v>0.28999999999999998</v>
      </c>
      <c r="X69" s="201">
        <v>1.33</v>
      </c>
      <c r="Y69" s="201">
        <v>0</v>
      </c>
      <c r="Z69" s="201">
        <v>38.35</v>
      </c>
      <c r="AA69" s="201">
        <v>11.32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22.11</v>
      </c>
      <c r="AH69" s="201">
        <v>0</v>
      </c>
      <c r="AI69" s="201">
        <v>0</v>
      </c>
      <c r="AJ69" s="201">
        <v>0</v>
      </c>
      <c r="AK69" s="201">
        <v>9.17</v>
      </c>
      <c r="AL69" s="201">
        <v>0</v>
      </c>
      <c r="AM69" s="201">
        <v>0</v>
      </c>
      <c r="AN69" s="201">
        <v>0</v>
      </c>
      <c r="AO69" s="201">
        <v>158.4</v>
      </c>
      <c r="AP69" s="201">
        <v>0</v>
      </c>
      <c r="AQ69" s="201">
        <v>0</v>
      </c>
      <c r="AR69" s="201">
        <v>0</v>
      </c>
      <c r="AS69" s="201">
        <v>16</v>
      </c>
      <c r="AT69" s="201">
        <v>15.03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6.4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77.37</v>
      </c>
      <c r="L70" s="201">
        <v>30.36</v>
      </c>
      <c r="M70" s="201">
        <v>0</v>
      </c>
      <c r="N70" s="201">
        <v>1.06</v>
      </c>
      <c r="O70" s="201">
        <v>1.79</v>
      </c>
      <c r="P70" s="201">
        <v>2.4</v>
      </c>
      <c r="Q70" s="201">
        <v>2.65</v>
      </c>
      <c r="R70" s="201">
        <v>4.9800000000000004</v>
      </c>
      <c r="S70" s="201">
        <v>2.85</v>
      </c>
      <c r="T70" s="201">
        <v>0</v>
      </c>
      <c r="U70" s="201">
        <v>10.32</v>
      </c>
      <c r="V70" s="201">
        <v>2.4900000000000002</v>
      </c>
      <c r="W70" s="201">
        <v>0.28999999999999998</v>
      </c>
      <c r="X70" s="201">
        <v>1.33</v>
      </c>
      <c r="Y70" s="201">
        <v>0</v>
      </c>
      <c r="Z70" s="201">
        <v>38.35</v>
      </c>
      <c r="AA70" s="201">
        <v>11.32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22.11</v>
      </c>
      <c r="AH70" s="201">
        <v>0</v>
      </c>
      <c r="AI70" s="201">
        <v>0</v>
      </c>
      <c r="AJ70" s="201">
        <v>0</v>
      </c>
      <c r="AK70" s="201">
        <v>9.17</v>
      </c>
      <c r="AL70" s="201">
        <v>0</v>
      </c>
      <c r="AM70" s="201">
        <v>0</v>
      </c>
      <c r="AN70" s="201">
        <v>0</v>
      </c>
      <c r="AO70" s="201">
        <v>158.4</v>
      </c>
      <c r="AP70" s="201">
        <v>0</v>
      </c>
      <c r="AQ70" s="201">
        <v>0</v>
      </c>
      <c r="AR70" s="201">
        <v>0</v>
      </c>
      <c r="AS70" s="201">
        <v>16</v>
      </c>
      <c r="AT70" s="201">
        <v>15.03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6.53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77.37</v>
      </c>
      <c r="L71" s="201">
        <v>30.36</v>
      </c>
      <c r="M71" s="201">
        <v>0</v>
      </c>
      <c r="N71" s="201">
        <v>1.06</v>
      </c>
      <c r="O71" s="201">
        <v>1.79</v>
      </c>
      <c r="P71" s="201">
        <v>2.4</v>
      </c>
      <c r="Q71" s="201">
        <v>2.65</v>
      </c>
      <c r="R71" s="201">
        <v>4.9800000000000004</v>
      </c>
      <c r="S71" s="201">
        <v>2.85</v>
      </c>
      <c r="T71" s="201">
        <v>0</v>
      </c>
      <c r="U71" s="201">
        <v>10.32</v>
      </c>
      <c r="V71" s="201">
        <v>2.4900000000000002</v>
      </c>
      <c r="W71" s="201">
        <v>0.28999999999999998</v>
      </c>
      <c r="X71" s="201">
        <v>1.33</v>
      </c>
      <c r="Y71" s="201">
        <v>0</v>
      </c>
      <c r="Z71" s="201">
        <v>38.35</v>
      </c>
      <c r="AA71" s="201">
        <v>11.32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22.11</v>
      </c>
      <c r="AH71" s="201">
        <v>0</v>
      </c>
      <c r="AI71" s="201">
        <v>0</v>
      </c>
      <c r="AJ71" s="201">
        <v>0</v>
      </c>
      <c r="AK71" s="201">
        <v>9.17</v>
      </c>
      <c r="AL71" s="201">
        <v>0</v>
      </c>
      <c r="AM71" s="201">
        <v>0</v>
      </c>
      <c r="AN71" s="201">
        <v>0</v>
      </c>
      <c r="AO71" s="201">
        <v>158.4</v>
      </c>
      <c r="AP71" s="201">
        <v>0</v>
      </c>
      <c r="AQ71" s="201">
        <v>0</v>
      </c>
      <c r="AR71" s="201">
        <v>0</v>
      </c>
      <c r="AS71" s="201">
        <v>16</v>
      </c>
      <c r="AT71" s="201">
        <v>15.03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6.53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76.91</v>
      </c>
      <c r="L72" s="201">
        <v>30.36</v>
      </c>
      <c r="M72" s="201">
        <v>0</v>
      </c>
      <c r="N72" s="201">
        <v>1.06</v>
      </c>
      <c r="O72" s="201">
        <v>1.79</v>
      </c>
      <c r="P72" s="201">
        <v>2.4</v>
      </c>
      <c r="Q72" s="201">
        <v>2.65</v>
      </c>
      <c r="R72" s="201">
        <v>4.9800000000000004</v>
      </c>
      <c r="S72" s="201">
        <v>2.85</v>
      </c>
      <c r="T72" s="201">
        <v>0</v>
      </c>
      <c r="U72" s="201">
        <v>10.32</v>
      </c>
      <c r="V72" s="201">
        <v>2.4900000000000002</v>
      </c>
      <c r="W72" s="201">
        <v>0.28999999999999998</v>
      </c>
      <c r="X72" s="201">
        <v>1.33</v>
      </c>
      <c r="Y72" s="201">
        <v>0</v>
      </c>
      <c r="Z72" s="201">
        <v>38.35</v>
      </c>
      <c r="AA72" s="201">
        <v>11.32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22.11</v>
      </c>
      <c r="AH72" s="201">
        <v>0</v>
      </c>
      <c r="AI72" s="201">
        <v>0</v>
      </c>
      <c r="AJ72" s="201">
        <v>0</v>
      </c>
      <c r="AK72" s="201">
        <v>9.17</v>
      </c>
      <c r="AL72" s="201">
        <v>0</v>
      </c>
      <c r="AM72" s="201">
        <v>0</v>
      </c>
      <c r="AN72" s="201">
        <v>0</v>
      </c>
      <c r="AO72" s="201">
        <v>158.4</v>
      </c>
      <c r="AP72" s="201">
        <v>0</v>
      </c>
      <c r="AQ72" s="201">
        <v>0</v>
      </c>
      <c r="AR72" s="201">
        <v>0</v>
      </c>
      <c r="AS72" s="201">
        <v>16</v>
      </c>
      <c r="AT72" s="201">
        <v>15.03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6.53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76.680000000000007</v>
      </c>
      <c r="L73" s="201">
        <v>30.36</v>
      </c>
      <c r="M73" s="201">
        <v>0</v>
      </c>
      <c r="N73" s="201">
        <v>1.06</v>
      </c>
      <c r="O73" s="201">
        <v>1.79</v>
      </c>
      <c r="P73" s="201">
        <v>2.4</v>
      </c>
      <c r="Q73" s="201">
        <v>2.65</v>
      </c>
      <c r="R73" s="201">
        <v>4.9800000000000004</v>
      </c>
      <c r="S73" s="201">
        <v>2.85</v>
      </c>
      <c r="T73" s="201">
        <v>0</v>
      </c>
      <c r="U73" s="201">
        <v>10.32</v>
      </c>
      <c r="V73" s="201">
        <v>2.4900000000000002</v>
      </c>
      <c r="W73" s="201">
        <v>0.28999999999999998</v>
      </c>
      <c r="X73" s="201">
        <v>1.33</v>
      </c>
      <c r="Y73" s="201">
        <v>0</v>
      </c>
      <c r="Z73" s="201">
        <v>38.35</v>
      </c>
      <c r="AA73" s="201">
        <v>11.32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22.11</v>
      </c>
      <c r="AH73" s="201">
        <v>0</v>
      </c>
      <c r="AI73" s="201">
        <v>0</v>
      </c>
      <c r="AJ73" s="201">
        <v>0</v>
      </c>
      <c r="AK73" s="201">
        <v>9.17</v>
      </c>
      <c r="AL73" s="201">
        <v>0</v>
      </c>
      <c r="AM73" s="201">
        <v>0</v>
      </c>
      <c r="AN73" s="201">
        <v>0</v>
      </c>
      <c r="AO73" s="201">
        <v>158.4</v>
      </c>
      <c r="AP73" s="201">
        <v>0</v>
      </c>
      <c r="AQ73" s="201">
        <v>0</v>
      </c>
      <c r="AR73" s="201">
        <v>0</v>
      </c>
      <c r="AS73" s="201">
        <v>16</v>
      </c>
      <c r="AT73" s="201">
        <v>15.03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6.53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76.680000000000007</v>
      </c>
      <c r="L74" s="201">
        <v>30.36</v>
      </c>
      <c r="M74" s="201">
        <v>0</v>
      </c>
      <c r="N74" s="201">
        <v>1.06</v>
      </c>
      <c r="O74" s="201">
        <v>1.79</v>
      </c>
      <c r="P74" s="201">
        <v>2.4</v>
      </c>
      <c r="Q74" s="201">
        <v>2.65</v>
      </c>
      <c r="R74" s="201">
        <v>4.9800000000000004</v>
      </c>
      <c r="S74" s="201">
        <v>2.85</v>
      </c>
      <c r="T74" s="201">
        <v>0</v>
      </c>
      <c r="U74" s="201">
        <v>10.32</v>
      </c>
      <c r="V74" s="201">
        <v>2.4900000000000002</v>
      </c>
      <c r="W74" s="201">
        <v>0.28999999999999998</v>
      </c>
      <c r="X74" s="201">
        <v>1.33</v>
      </c>
      <c r="Y74" s="201">
        <v>0</v>
      </c>
      <c r="Z74" s="201">
        <v>38.35</v>
      </c>
      <c r="AA74" s="201">
        <v>11.32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22.11</v>
      </c>
      <c r="AH74" s="201">
        <v>0</v>
      </c>
      <c r="AI74" s="201">
        <v>0</v>
      </c>
      <c r="AJ74" s="201">
        <v>0</v>
      </c>
      <c r="AK74" s="201">
        <v>9.17</v>
      </c>
      <c r="AL74" s="201">
        <v>0</v>
      </c>
      <c r="AM74" s="201">
        <v>0</v>
      </c>
      <c r="AN74" s="201">
        <v>0</v>
      </c>
      <c r="AO74" s="201">
        <v>158.4</v>
      </c>
      <c r="AP74" s="201">
        <v>0</v>
      </c>
      <c r="AQ74" s="201">
        <v>0</v>
      </c>
      <c r="AR74" s="201">
        <v>0</v>
      </c>
      <c r="AS74" s="201">
        <v>16</v>
      </c>
      <c r="AT74" s="201">
        <v>15.03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6.53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76.91</v>
      </c>
      <c r="L75" s="201">
        <v>30.36</v>
      </c>
      <c r="M75" s="201">
        <v>0</v>
      </c>
      <c r="N75" s="201">
        <v>1.06</v>
      </c>
      <c r="O75" s="201">
        <v>1.79</v>
      </c>
      <c r="P75" s="201">
        <v>2.4</v>
      </c>
      <c r="Q75" s="201">
        <v>2.4700000000000002</v>
      </c>
      <c r="R75" s="201">
        <v>4.7699999999999996</v>
      </c>
      <c r="S75" s="201">
        <v>2.77</v>
      </c>
      <c r="T75" s="201">
        <v>0</v>
      </c>
      <c r="U75" s="201">
        <v>10.32</v>
      </c>
      <c r="V75" s="201">
        <v>2.4900000000000002</v>
      </c>
      <c r="W75" s="201">
        <v>0.28999999999999998</v>
      </c>
      <c r="X75" s="201">
        <v>1.33</v>
      </c>
      <c r="Y75" s="201">
        <v>0</v>
      </c>
      <c r="Z75" s="201">
        <v>38.35</v>
      </c>
      <c r="AA75" s="201">
        <v>8.2799999999999994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22.11</v>
      </c>
      <c r="AH75" s="201">
        <v>0</v>
      </c>
      <c r="AI75" s="201">
        <v>0</v>
      </c>
      <c r="AJ75" s="201">
        <v>0</v>
      </c>
      <c r="AK75" s="201">
        <v>9.17</v>
      </c>
      <c r="AL75" s="201">
        <v>0</v>
      </c>
      <c r="AM75" s="201">
        <v>0</v>
      </c>
      <c r="AN75" s="201">
        <v>0</v>
      </c>
      <c r="AO75" s="201">
        <v>160.19999999999999</v>
      </c>
      <c r="AP75" s="201">
        <v>0</v>
      </c>
      <c r="AQ75" s="201">
        <v>0</v>
      </c>
      <c r="AR75" s="201">
        <v>0</v>
      </c>
      <c r="AS75" s="201">
        <v>16</v>
      </c>
      <c r="AT75" s="201">
        <v>15.03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6.53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76.91</v>
      </c>
      <c r="L76" s="201">
        <v>30.36</v>
      </c>
      <c r="M76" s="201">
        <v>0</v>
      </c>
      <c r="N76" s="201">
        <v>1.06</v>
      </c>
      <c r="O76" s="201">
        <v>1.79</v>
      </c>
      <c r="P76" s="201">
        <v>2.4</v>
      </c>
      <c r="Q76" s="201">
        <v>2.4700000000000002</v>
      </c>
      <c r="R76" s="201">
        <v>4.7699999999999996</v>
      </c>
      <c r="S76" s="201">
        <v>2.77</v>
      </c>
      <c r="T76" s="201">
        <v>0</v>
      </c>
      <c r="U76" s="201">
        <v>10.32</v>
      </c>
      <c r="V76" s="201">
        <v>2.4900000000000002</v>
      </c>
      <c r="W76" s="201">
        <v>0.21</v>
      </c>
      <c r="X76" s="201">
        <v>1.33</v>
      </c>
      <c r="Y76" s="201">
        <v>0</v>
      </c>
      <c r="Z76" s="201">
        <v>38.35</v>
      </c>
      <c r="AA76" s="201">
        <v>8.2799999999999994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22.11</v>
      </c>
      <c r="AH76" s="201">
        <v>0</v>
      </c>
      <c r="AI76" s="201">
        <v>0</v>
      </c>
      <c r="AJ76" s="201">
        <v>0</v>
      </c>
      <c r="AK76" s="201">
        <v>9.17</v>
      </c>
      <c r="AL76" s="201">
        <v>0</v>
      </c>
      <c r="AM76" s="201">
        <v>0</v>
      </c>
      <c r="AN76" s="201">
        <v>0</v>
      </c>
      <c r="AO76" s="201">
        <v>160.19999999999999</v>
      </c>
      <c r="AP76" s="201">
        <v>0</v>
      </c>
      <c r="AQ76" s="201">
        <v>0</v>
      </c>
      <c r="AR76" s="201">
        <v>0</v>
      </c>
      <c r="AS76" s="201">
        <v>16</v>
      </c>
      <c r="AT76" s="201">
        <v>15.03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6.53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77.37</v>
      </c>
      <c r="L77" s="201">
        <v>31.59</v>
      </c>
      <c r="M77" s="201">
        <v>0</v>
      </c>
      <c r="N77" s="201">
        <v>1.06</v>
      </c>
      <c r="O77" s="201">
        <v>1.79</v>
      </c>
      <c r="P77" s="201">
        <v>2.4</v>
      </c>
      <c r="Q77" s="201">
        <v>2.4700000000000002</v>
      </c>
      <c r="R77" s="201">
        <v>4.7699999999999996</v>
      </c>
      <c r="S77" s="201">
        <v>2.77</v>
      </c>
      <c r="T77" s="201">
        <v>0</v>
      </c>
      <c r="U77" s="201">
        <v>10.32</v>
      </c>
      <c r="V77" s="201">
        <v>2.67</v>
      </c>
      <c r="W77" s="201">
        <v>0.21</v>
      </c>
      <c r="X77" s="201">
        <v>1.33</v>
      </c>
      <c r="Y77" s="201">
        <v>0</v>
      </c>
      <c r="Z77" s="201">
        <v>38.35</v>
      </c>
      <c r="AA77" s="201">
        <v>8.2799999999999994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22.11</v>
      </c>
      <c r="AH77" s="201">
        <v>0</v>
      </c>
      <c r="AI77" s="201">
        <v>0</v>
      </c>
      <c r="AJ77" s="201">
        <v>0</v>
      </c>
      <c r="AK77" s="201">
        <v>9.17</v>
      </c>
      <c r="AL77" s="201">
        <v>0</v>
      </c>
      <c r="AM77" s="201">
        <v>0</v>
      </c>
      <c r="AN77" s="201">
        <v>0</v>
      </c>
      <c r="AO77" s="201">
        <v>160.19999999999999</v>
      </c>
      <c r="AP77" s="201">
        <v>0</v>
      </c>
      <c r="AQ77" s="201">
        <v>0</v>
      </c>
      <c r="AR77" s="201">
        <v>0</v>
      </c>
      <c r="AS77" s="201">
        <v>16</v>
      </c>
      <c r="AT77" s="201">
        <v>15.03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6.53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77.37</v>
      </c>
      <c r="L78" s="201">
        <v>31.6</v>
      </c>
      <c r="M78" s="201">
        <v>0</v>
      </c>
      <c r="N78" s="201">
        <v>1.06</v>
      </c>
      <c r="O78" s="201">
        <v>1.79</v>
      </c>
      <c r="P78" s="201">
        <v>2.4</v>
      </c>
      <c r="Q78" s="201">
        <v>2.4700000000000002</v>
      </c>
      <c r="R78" s="201">
        <v>4.7699999999999996</v>
      </c>
      <c r="S78" s="201">
        <v>2.77</v>
      </c>
      <c r="T78" s="201">
        <v>0</v>
      </c>
      <c r="U78" s="201">
        <v>10.32</v>
      </c>
      <c r="V78" s="201">
        <v>2.4900000000000002</v>
      </c>
      <c r="W78" s="201">
        <v>0.21</v>
      </c>
      <c r="X78" s="201">
        <v>1.33</v>
      </c>
      <c r="Y78" s="201">
        <v>0</v>
      </c>
      <c r="Z78" s="201">
        <v>38.35</v>
      </c>
      <c r="AA78" s="201">
        <v>8.2799999999999994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22.11</v>
      </c>
      <c r="AH78" s="201">
        <v>0</v>
      </c>
      <c r="AI78" s="201">
        <v>0</v>
      </c>
      <c r="AJ78" s="201">
        <v>0</v>
      </c>
      <c r="AK78" s="201">
        <v>9.17</v>
      </c>
      <c r="AL78" s="201">
        <v>0</v>
      </c>
      <c r="AM78" s="201">
        <v>0</v>
      </c>
      <c r="AN78" s="201">
        <v>0</v>
      </c>
      <c r="AO78" s="201">
        <v>160.19999999999999</v>
      </c>
      <c r="AP78" s="201">
        <v>0</v>
      </c>
      <c r="AQ78" s="201">
        <v>0</v>
      </c>
      <c r="AR78" s="201">
        <v>0</v>
      </c>
      <c r="AS78" s="201">
        <v>16</v>
      </c>
      <c r="AT78" s="201">
        <v>15.03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6.53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77.23</v>
      </c>
      <c r="L79" s="201">
        <v>33.18</v>
      </c>
      <c r="M79" s="201">
        <v>0</v>
      </c>
      <c r="N79" s="201">
        <v>1.06</v>
      </c>
      <c r="O79" s="201">
        <v>1.79</v>
      </c>
      <c r="P79" s="201">
        <v>2.4</v>
      </c>
      <c r="Q79" s="201">
        <v>2.75</v>
      </c>
      <c r="R79" s="201">
        <v>5.04</v>
      </c>
      <c r="S79" s="201">
        <v>3.1</v>
      </c>
      <c r="T79" s="201">
        <v>0</v>
      </c>
      <c r="U79" s="201">
        <v>10.32</v>
      </c>
      <c r="V79" s="201">
        <v>0.19</v>
      </c>
      <c r="W79" s="201">
        <v>0.21</v>
      </c>
      <c r="X79" s="201">
        <v>1.33</v>
      </c>
      <c r="Y79" s="201">
        <v>0</v>
      </c>
      <c r="Z79" s="201">
        <v>2.5</v>
      </c>
      <c r="AA79" s="201">
        <v>11.33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22.11</v>
      </c>
      <c r="AH79" s="201">
        <v>0</v>
      </c>
      <c r="AI79" s="201">
        <v>0</v>
      </c>
      <c r="AJ79" s="201">
        <v>0</v>
      </c>
      <c r="AK79" s="201">
        <v>9.83</v>
      </c>
      <c r="AL79" s="201">
        <v>0</v>
      </c>
      <c r="AM79" s="201">
        <v>0</v>
      </c>
      <c r="AN79" s="201">
        <v>0</v>
      </c>
      <c r="AO79" s="201">
        <v>160.19999999999999</v>
      </c>
      <c r="AP79" s="201">
        <v>0</v>
      </c>
      <c r="AQ79" s="201">
        <v>0</v>
      </c>
      <c r="AR79" s="201">
        <v>0</v>
      </c>
      <c r="AS79" s="201">
        <v>16</v>
      </c>
      <c r="AT79" s="201">
        <v>15.03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6.53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77.23</v>
      </c>
      <c r="L80" s="201">
        <v>28.65</v>
      </c>
      <c r="M80" s="201">
        <v>0</v>
      </c>
      <c r="N80" s="201">
        <v>1.06</v>
      </c>
      <c r="O80" s="201">
        <v>1.79</v>
      </c>
      <c r="P80" s="201">
        <v>2.4</v>
      </c>
      <c r="Q80" s="201">
        <v>2.75</v>
      </c>
      <c r="R80" s="201">
        <v>5.04</v>
      </c>
      <c r="S80" s="201">
        <v>2.99</v>
      </c>
      <c r="T80" s="201">
        <v>0</v>
      </c>
      <c r="U80" s="201">
        <v>10.32</v>
      </c>
      <c r="V80" s="201">
        <v>0.19</v>
      </c>
      <c r="W80" s="201">
        <v>0.21</v>
      </c>
      <c r="X80" s="201">
        <v>1.33</v>
      </c>
      <c r="Y80" s="201">
        <v>0</v>
      </c>
      <c r="Z80" s="201">
        <v>2.5</v>
      </c>
      <c r="AA80" s="201">
        <v>11.33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22.11</v>
      </c>
      <c r="AH80" s="201">
        <v>0</v>
      </c>
      <c r="AI80" s="201">
        <v>0</v>
      </c>
      <c r="AJ80" s="201">
        <v>0</v>
      </c>
      <c r="AK80" s="201">
        <v>9.83</v>
      </c>
      <c r="AL80" s="201">
        <v>0</v>
      </c>
      <c r="AM80" s="201">
        <v>0</v>
      </c>
      <c r="AN80" s="201">
        <v>0</v>
      </c>
      <c r="AO80" s="201">
        <v>160.19999999999999</v>
      </c>
      <c r="AP80" s="201">
        <v>0</v>
      </c>
      <c r="AQ80" s="201">
        <v>0</v>
      </c>
      <c r="AR80" s="201">
        <v>0</v>
      </c>
      <c r="AS80" s="201">
        <v>16</v>
      </c>
      <c r="AT80" s="201">
        <v>15.03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6.53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79.680000000000007</v>
      </c>
      <c r="L81" s="201">
        <v>28.65</v>
      </c>
      <c r="M81" s="201">
        <v>0</v>
      </c>
      <c r="N81" s="201">
        <v>1.06</v>
      </c>
      <c r="O81" s="201">
        <v>1.79</v>
      </c>
      <c r="P81" s="201">
        <v>3.14</v>
      </c>
      <c r="Q81" s="201">
        <v>2.93</v>
      </c>
      <c r="R81" s="201">
        <v>6.11</v>
      </c>
      <c r="S81" s="201">
        <v>3.18</v>
      </c>
      <c r="T81" s="201">
        <v>0</v>
      </c>
      <c r="U81" s="201">
        <v>10.32</v>
      </c>
      <c r="V81" s="201">
        <v>0.19</v>
      </c>
      <c r="W81" s="201">
        <v>0.21</v>
      </c>
      <c r="X81" s="201">
        <v>1.33</v>
      </c>
      <c r="Y81" s="201">
        <v>0</v>
      </c>
      <c r="Z81" s="201">
        <v>2.5</v>
      </c>
      <c r="AA81" s="201">
        <v>11.33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22.11</v>
      </c>
      <c r="AH81" s="201">
        <v>0</v>
      </c>
      <c r="AI81" s="201">
        <v>0</v>
      </c>
      <c r="AJ81" s="201">
        <v>0</v>
      </c>
      <c r="AK81" s="201">
        <v>9.83</v>
      </c>
      <c r="AL81" s="201">
        <v>0</v>
      </c>
      <c r="AM81" s="201">
        <v>0</v>
      </c>
      <c r="AN81" s="201">
        <v>0</v>
      </c>
      <c r="AO81" s="201">
        <v>160.19999999999999</v>
      </c>
      <c r="AP81" s="201">
        <v>0</v>
      </c>
      <c r="AQ81" s="201">
        <v>0</v>
      </c>
      <c r="AR81" s="201">
        <v>0</v>
      </c>
      <c r="AS81" s="201">
        <v>16</v>
      </c>
      <c r="AT81" s="201">
        <v>15.03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6.53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77.23</v>
      </c>
      <c r="L82" s="201">
        <v>30.59</v>
      </c>
      <c r="M82" s="201">
        <v>0</v>
      </c>
      <c r="N82" s="201">
        <v>1.06</v>
      </c>
      <c r="O82" s="201">
        <v>1.79</v>
      </c>
      <c r="P82" s="201">
        <v>3.14</v>
      </c>
      <c r="Q82" s="201">
        <v>0.28999999999999998</v>
      </c>
      <c r="R82" s="201">
        <v>1.77</v>
      </c>
      <c r="S82" s="201">
        <v>0.24</v>
      </c>
      <c r="T82" s="201">
        <v>0</v>
      </c>
      <c r="U82" s="201">
        <v>10.32</v>
      </c>
      <c r="V82" s="201">
        <v>0.19</v>
      </c>
      <c r="W82" s="201">
        <v>0.28999999999999998</v>
      </c>
      <c r="X82" s="201">
        <v>1.33</v>
      </c>
      <c r="Y82" s="201">
        <v>0</v>
      </c>
      <c r="Z82" s="201">
        <v>2.5</v>
      </c>
      <c r="AA82" s="201">
        <v>11.33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22.11</v>
      </c>
      <c r="AH82" s="201">
        <v>0</v>
      </c>
      <c r="AI82" s="201">
        <v>0</v>
      </c>
      <c r="AJ82" s="201">
        <v>0</v>
      </c>
      <c r="AK82" s="201">
        <v>9.83</v>
      </c>
      <c r="AL82" s="201">
        <v>0</v>
      </c>
      <c r="AM82" s="201">
        <v>0</v>
      </c>
      <c r="AN82" s="201">
        <v>0</v>
      </c>
      <c r="AO82" s="201">
        <v>160.19999999999999</v>
      </c>
      <c r="AP82" s="201">
        <v>0</v>
      </c>
      <c r="AQ82" s="201">
        <v>0</v>
      </c>
      <c r="AR82" s="201">
        <v>0</v>
      </c>
      <c r="AS82" s="201">
        <v>16</v>
      </c>
      <c r="AT82" s="201">
        <v>15.03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6.53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77.23</v>
      </c>
      <c r="L83" s="201">
        <v>30.59</v>
      </c>
      <c r="M83" s="201">
        <v>0</v>
      </c>
      <c r="N83" s="201">
        <v>1.06</v>
      </c>
      <c r="O83" s="201">
        <v>1.79</v>
      </c>
      <c r="P83" s="201">
        <v>3.14</v>
      </c>
      <c r="Q83" s="201">
        <v>0.2</v>
      </c>
      <c r="R83" s="201">
        <v>0.48</v>
      </c>
      <c r="S83" s="201">
        <v>0.24</v>
      </c>
      <c r="T83" s="201">
        <v>0</v>
      </c>
      <c r="U83" s="201">
        <v>10.32</v>
      </c>
      <c r="V83" s="201">
        <v>0.19</v>
      </c>
      <c r="W83" s="201">
        <v>0.28999999999999998</v>
      </c>
      <c r="X83" s="201">
        <v>1.33</v>
      </c>
      <c r="Y83" s="201">
        <v>0</v>
      </c>
      <c r="Z83" s="201">
        <v>2.5</v>
      </c>
      <c r="AA83" s="201">
        <v>11.33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22.11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160.19999999999999</v>
      </c>
      <c r="AP83" s="201">
        <v>0</v>
      </c>
      <c r="AQ83" s="201">
        <v>0</v>
      </c>
      <c r="AR83" s="201">
        <v>0</v>
      </c>
      <c r="AS83" s="201">
        <v>16</v>
      </c>
      <c r="AT83" s="201">
        <v>15.03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6.53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77.23</v>
      </c>
      <c r="L84" s="201">
        <v>30.59</v>
      </c>
      <c r="M84" s="201">
        <v>0</v>
      </c>
      <c r="N84" s="201">
        <v>1.06</v>
      </c>
      <c r="O84" s="201">
        <v>1.79</v>
      </c>
      <c r="P84" s="201">
        <v>3.14</v>
      </c>
      <c r="Q84" s="201">
        <v>0.2</v>
      </c>
      <c r="R84" s="201">
        <v>0.38</v>
      </c>
      <c r="S84" s="201">
        <v>0.24</v>
      </c>
      <c r="T84" s="201">
        <v>0</v>
      </c>
      <c r="U84" s="201">
        <v>10.32</v>
      </c>
      <c r="V84" s="201">
        <v>0.19</v>
      </c>
      <c r="W84" s="201">
        <v>0.28999999999999998</v>
      </c>
      <c r="X84" s="201">
        <v>1.33</v>
      </c>
      <c r="Y84" s="201">
        <v>0</v>
      </c>
      <c r="Z84" s="201">
        <v>2.5</v>
      </c>
      <c r="AA84" s="201">
        <v>11.33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22.11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160.19999999999999</v>
      </c>
      <c r="AP84" s="201">
        <v>0</v>
      </c>
      <c r="AQ84" s="201">
        <v>0</v>
      </c>
      <c r="AR84" s="201">
        <v>0</v>
      </c>
      <c r="AS84" s="201">
        <v>16</v>
      </c>
      <c r="AT84" s="201">
        <v>15.03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6.53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77.23</v>
      </c>
      <c r="L85" s="201">
        <v>30.59</v>
      </c>
      <c r="M85" s="201">
        <v>0</v>
      </c>
      <c r="N85" s="201">
        <v>1.06</v>
      </c>
      <c r="O85" s="201">
        <v>1.79</v>
      </c>
      <c r="P85" s="201">
        <v>3.14</v>
      </c>
      <c r="Q85" s="201">
        <v>0.2</v>
      </c>
      <c r="R85" s="201">
        <v>0.38</v>
      </c>
      <c r="S85" s="201">
        <v>0.24</v>
      </c>
      <c r="T85" s="201">
        <v>0</v>
      </c>
      <c r="U85" s="201">
        <v>10.32</v>
      </c>
      <c r="V85" s="201">
        <v>0.19</v>
      </c>
      <c r="W85" s="201">
        <v>0.28999999999999998</v>
      </c>
      <c r="X85" s="201">
        <v>1.33</v>
      </c>
      <c r="Y85" s="201">
        <v>0</v>
      </c>
      <c r="Z85" s="201">
        <v>2.5</v>
      </c>
      <c r="AA85" s="201">
        <v>0.81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22.11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160.19999999999999</v>
      </c>
      <c r="AP85" s="201">
        <v>0</v>
      </c>
      <c r="AQ85" s="201">
        <v>0</v>
      </c>
      <c r="AR85" s="201">
        <v>0</v>
      </c>
      <c r="AS85" s="201">
        <v>16</v>
      </c>
      <c r="AT85" s="201">
        <v>15.03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6.53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77.23</v>
      </c>
      <c r="L86" s="201">
        <v>31.6</v>
      </c>
      <c r="M86" s="201">
        <v>0</v>
      </c>
      <c r="N86" s="201">
        <v>1.06</v>
      </c>
      <c r="O86" s="201">
        <v>1.79</v>
      </c>
      <c r="P86" s="201">
        <v>3.14</v>
      </c>
      <c r="Q86" s="201">
        <v>0.2</v>
      </c>
      <c r="R86" s="201">
        <v>0.38</v>
      </c>
      <c r="S86" s="201">
        <v>0.24</v>
      </c>
      <c r="T86" s="201">
        <v>0</v>
      </c>
      <c r="U86" s="201">
        <v>10.32</v>
      </c>
      <c r="V86" s="201">
        <v>0.19</v>
      </c>
      <c r="W86" s="201">
        <v>0.28999999999999998</v>
      </c>
      <c r="X86" s="201">
        <v>1.33</v>
      </c>
      <c r="Y86" s="201">
        <v>0</v>
      </c>
      <c r="Z86" s="201">
        <v>2.5</v>
      </c>
      <c r="AA86" s="201">
        <v>0.81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22.11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160.19999999999999</v>
      </c>
      <c r="AP86" s="201">
        <v>0</v>
      </c>
      <c r="AQ86" s="201">
        <v>0</v>
      </c>
      <c r="AR86" s="201">
        <v>0</v>
      </c>
      <c r="AS86" s="201">
        <v>16</v>
      </c>
      <c r="AT86" s="201">
        <v>15.03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6.53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7.59</v>
      </c>
      <c r="L87" s="201">
        <v>31.6</v>
      </c>
      <c r="M87" s="201">
        <v>0</v>
      </c>
      <c r="N87" s="201">
        <v>1.06</v>
      </c>
      <c r="O87" s="201">
        <v>1.79</v>
      </c>
      <c r="P87" s="201">
        <v>3.14</v>
      </c>
      <c r="Q87" s="201">
        <v>0.2</v>
      </c>
      <c r="R87" s="201">
        <v>0.38</v>
      </c>
      <c r="S87" s="201">
        <v>0.24</v>
      </c>
      <c r="T87" s="201">
        <v>0</v>
      </c>
      <c r="U87" s="201">
        <v>10.32</v>
      </c>
      <c r="V87" s="201">
        <v>0.19</v>
      </c>
      <c r="W87" s="201">
        <v>0.28999999999999998</v>
      </c>
      <c r="X87" s="201">
        <v>1.33</v>
      </c>
      <c r="Y87" s="201">
        <v>0</v>
      </c>
      <c r="Z87" s="201">
        <v>2.5</v>
      </c>
      <c r="AA87" s="201">
        <v>0.81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22.11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160.19999999999999</v>
      </c>
      <c r="AP87" s="201">
        <v>0</v>
      </c>
      <c r="AQ87" s="201">
        <v>0</v>
      </c>
      <c r="AR87" s="201">
        <v>0</v>
      </c>
      <c r="AS87" s="201">
        <v>16</v>
      </c>
      <c r="AT87" s="201">
        <v>15.03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6.53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5.79</v>
      </c>
      <c r="L88" s="201">
        <v>31.6</v>
      </c>
      <c r="M88" s="201">
        <v>0</v>
      </c>
      <c r="N88" s="201">
        <v>1.06</v>
      </c>
      <c r="O88" s="201">
        <v>1.79</v>
      </c>
      <c r="P88" s="201">
        <v>3.14</v>
      </c>
      <c r="Q88" s="201">
        <v>0.2</v>
      </c>
      <c r="R88" s="201">
        <v>0.38</v>
      </c>
      <c r="S88" s="201">
        <v>0.24</v>
      </c>
      <c r="T88" s="201">
        <v>0</v>
      </c>
      <c r="U88" s="201">
        <v>10.32</v>
      </c>
      <c r="V88" s="201">
        <v>0.19</v>
      </c>
      <c r="W88" s="201">
        <v>0.28999999999999998</v>
      </c>
      <c r="X88" s="201">
        <v>1.33</v>
      </c>
      <c r="Y88" s="201">
        <v>0</v>
      </c>
      <c r="Z88" s="201">
        <v>2.5</v>
      </c>
      <c r="AA88" s="201">
        <v>0.81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22.11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160.19999999999999</v>
      </c>
      <c r="AP88" s="201">
        <v>0</v>
      </c>
      <c r="AQ88" s="201">
        <v>0</v>
      </c>
      <c r="AR88" s="201">
        <v>0</v>
      </c>
      <c r="AS88" s="201">
        <v>16</v>
      </c>
      <c r="AT88" s="201">
        <v>15.03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6.53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5.79</v>
      </c>
      <c r="L89" s="201">
        <v>2.31</v>
      </c>
      <c r="M89" s="201">
        <v>0</v>
      </c>
      <c r="N89" s="201">
        <v>1.06</v>
      </c>
      <c r="O89" s="201">
        <v>1.79</v>
      </c>
      <c r="P89" s="201">
        <v>3.14</v>
      </c>
      <c r="Q89" s="201">
        <v>0.2</v>
      </c>
      <c r="R89" s="201">
        <v>0.38</v>
      </c>
      <c r="S89" s="201">
        <v>0.24</v>
      </c>
      <c r="T89" s="201">
        <v>0</v>
      </c>
      <c r="U89" s="201">
        <v>10.32</v>
      </c>
      <c r="V89" s="201">
        <v>0.19</v>
      </c>
      <c r="W89" s="201">
        <v>0.28999999999999998</v>
      </c>
      <c r="X89" s="201">
        <v>1.33</v>
      </c>
      <c r="Y89" s="201">
        <v>0</v>
      </c>
      <c r="Z89" s="201">
        <v>2.5</v>
      </c>
      <c r="AA89" s="201">
        <v>0.81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22.11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160.19999999999999</v>
      </c>
      <c r="AP89" s="201">
        <v>0</v>
      </c>
      <c r="AQ89" s="201">
        <v>0</v>
      </c>
      <c r="AR89" s="201">
        <v>0</v>
      </c>
      <c r="AS89" s="201">
        <v>16</v>
      </c>
      <c r="AT89" s="201">
        <v>15.03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6.53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5.79</v>
      </c>
      <c r="L90" s="201">
        <v>2.31</v>
      </c>
      <c r="M90" s="201">
        <v>0</v>
      </c>
      <c r="N90" s="201">
        <v>1.06</v>
      </c>
      <c r="O90" s="201">
        <v>1.79</v>
      </c>
      <c r="P90" s="201">
        <v>3.14</v>
      </c>
      <c r="Q90" s="201">
        <v>0.2</v>
      </c>
      <c r="R90" s="201">
        <v>0.38</v>
      </c>
      <c r="S90" s="201">
        <v>0.24</v>
      </c>
      <c r="T90" s="201">
        <v>0</v>
      </c>
      <c r="U90" s="201">
        <v>10.32</v>
      </c>
      <c r="V90" s="201">
        <v>0.19</v>
      </c>
      <c r="W90" s="201">
        <v>0.28999999999999998</v>
      </c>
      <c r="X90" s="201">
        <v>1.33</v>
      </c>
      <c r="Y90" s="201">
        <v>0</v>
      </c>
      <c r="Z90" s="201">
        <v>2.5</v>
      </c>
      <c r="AA90" s="201">
        <v>0.81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22.11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160.19999999999999</v>
      </c>
      <c r="AP90" s="201">
        <v>0</v>
      </c>
      <c r="AQ90" s="201">
        <v>0</v>
      </c>
      <c r="AR90" s="201">
        <v>0</v>
      </c>
      <c r="AS90" s="201">
        <v>16</v>
      </c>
      <c r="AT90" s="201">
        <v>15.03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6.67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5.79</v>
      </c>
      <c r="L91" s="201">
        <v>2.31</v>
      </c>
      <c r="M91" s="201">
        <v>0</v>
      </c>
      <c r="N91" s="201">
        <v>1.06</v>
      </c>
      <c r="O91" s="201">
        <v>1.79</v>
      </c>
      <c r="P91" s="201">
        <v>3.14</v>
      </c>
      <c r="Q91" s="201">
        <v>0.2</v>
      </c>
      <c r="R91" s="201">
        <v>0.38</v>
      </c>
      <c r="S91" s="201">
        <v>0.24</v>
      </c>
      <c r="T91" s="201">
        <v>0</v>
      </c>
      <c r="U91" s="201">
        <v>10.32</v>
      </c>
      <c r="V91" s="201">
        <v>0.19</v>
      </c>
      <c r="W91" s="201">
        <v>0.28999999999999998</v>
      </c>
      <c r="X91" s="201">
        <v>1.33</v>
      </c>
      <c r="Y91" s="201">
        <v>0</v>
      </c>
      <c r="Z91" s="201">
        <v>2.5</v>
      </c>
      <c r="AA91" s="201">
        <v>0.81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22.11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160.19999999999999</v>
      </c>
      <c r="AP91" s="201">
        <v>0</v>
      </c>
      <c r="AQ91" s="201">
        <v>0</v>
      </c>
      <c r="AR91" s="201">
        <v>0</v>
      </c>
      <c r="AS91" s="201">
        <v>16</v>
      </c>
      <c r="AT91" s="201">
        <v>15.03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6.67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5.79</v>
      </c>
      <c r="L92" s="201">
        <v>2.31</v>
      </c>
      <c r="M92" s="201">
        <v>0</v>
      </c>
      <c r="N92" s="201">
        <v>1.06</v>
      </c>
      <c r="O92" s="201">
        <v>1.79</v>
      </c>
      <c r="P92" s="201">
        <v>3.14</v>
      </c>
      <c r="Q92" s="201">
        <v>0.2</v>
      </c>
      <c r="R92" s="201">
        <v>0.38</v>
      </c>
      <c r="S92" s="201">
        <v>0.24</v>
      </c>
      <c r="T92" s="201">
        <v>0</v>
      </c>
      <c r="U92" s="201">
        <v>10.32</v>
      </c>
      <c r="V92" s="201">
        <v>0.19</v>
      </c>
      <c r="W92" s="201">
        <v>0.28999999999999998</v>
      </c>
      <c r="X92" s="201">
        <v>1.33</v>
      </c>
      <c r="Y92" s="201">
        <v>0</v>
      </c>
      <c r="Z92" s="201">
        <v>2.5</v>
      </c>
      <c r="AA92" s="201">
        <v>0.81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22.11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160.19999999999999</v>
      </c>
      <c r="AP92" s="201">
        <v>0</v>
      </c>
      <c r="AQ92" s="201">
        <v>0</v>
      </c>
      <c r="AR92" s="201">
        <v>0</v>
      </c>
      <c r="AS92" s="201">
        <v>16</v>
      </c>
      <c r="AT92" s="201">
        <v>15.03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6.67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5.79</v>
      </c>
      <c r="L93" s="201">
        <v>2.31</v>
      </c>
      <c r="M93" s="201">
        <v>0</v>
      </c>
      <c r="N93" s="201">
        <v>1.06</v>
      </c>
      <c r="O93" s="201">
        <v>1.79</v>
      </c>
      <c r="P93" s="201">
        <v>3.14</v>
      </c>
      <c r="Q93" s="201">
        <v>0.2</v>
      </c>
      <c r="R93" s="201">
        <v>0.38</v>
      </c>
      <c r="S93" s="201">
        <v>0.24</v>
      </c>
      <c r="T93" s="201">
        <v>0</v>
      </c>
      <c r="U93" s="201">
        <v>10.32</v>
      </c>
      <c r="V93" s="201">
        <v>0.19</v>
      </c>
      <c r="W93" s="201">
        <v>0.28999999999999998</v>
      </c>
      <c r="X93" s="201">
        <v>1.33</v>
      </c>
      <c r="Y93" s="201">
        <v>0</v>
      </c>
      <c r="Z93" s="201">
        <v>2.5</v>
      </c>
      <c r="AA93" s="201">
        <v>0.81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22.11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160.19999999999999</v>
      </c>
      <c r="AP93" s="201">
        <v>0</v>
      </c>
      <c r="AQ93" s="201">
        <v>0</v>
      </c>
      <c r="AR93" s="201">
        <v>0</v>
      </c>
      <c r="AS93" s="201">
        <v>16</v>
      </c>
      <c r="AT93" s="201">
        <v>15.03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6.67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5.79</v>
      </c>
      <c r="L94" s="201">
        <v>2.31</v>
      </c>
      <c r="M94" s="201">
        <v>0</v>
      </c>
      <c r="N94" s="201">
        <v>1.06</v>
      </c>
      <c r="O94" s="201">
        <v>1.79</v>
      </c>
      <c r="P94" s="201">
        <v>3.14</v>
      </c>
      <c r="Q94" s="201">
        <v>0.2</v>
      </c>
      <c r="R94" s="201">
        <v>0.38</v>
      </c>
      <c r="S94" s="201">
        <v>0.24</v>
      </c>
      <c r="T94" s="201">
        <v>0</v>
      </c>
      <c r="U94" s="201">
        <v>10.32</v>
      </c>
      <c r="V94" s="201">
        <v>0.19</v>
      </c>
      <c r="W94" s="201">
        <v>0.28999999999999998</v>
      </c>
      <c r="X94" s="201">
        <v>1.33</v>
      </c>
      <c r="Y94" s="201">
        <v>0</v>
      </c>
      <c r="Z94" s="201">
        <v>2.5</v>
      </c>
      <c r="AA94" s="201">
        <v>0.81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22.11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160.19999999999999</v>
      </c>
      <c r="AP94" s="201">
        <v>0</v>
      </c>
      <c r="AQ94" s="201">
        <v>0</v>
      </c>
      <c r="AR94" s="201">
        <v>0</v>
      </c>
      <c r="AS94" s="201">
        <v>16</v>
      </c>
      <c r="AT94" s="201">
        <v>15.03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6.67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5.79</v>
      </c>
      <c r="L95" s="201">
        <v>2.31</v>
      </c>
      <c r="M95" s="201">
        <v>0</v>
      </c>
      <c r="N95" s="201">
        <v>1.06</v>
      </c>
      <c r="O95" s="201">
        <v>1.79</v>
      </c>
      <c r="P95" s="201">
        <v>3.14</v>
      </c>
      <c r="Q95" s="201">
        <v>0.2</v>
      </c>
      <c r="R95" s="201">
        <v>0.38</v>
      </c>
      <c r="S95" s="201">
        <v>0.24</v>
      </c>
      <c r="T95" s="201">
        <v>0</v>
      </c>
      <c r="U95" s="201">
        <v>10.32</v>
      </c>
      <c r="V95" s="201">
        <v>0.19</v>
      </c>
      <c r="W95" s="201">
        <v>0.28999999999999998</v>
      </c>
      <c r="X95" s="201">
        <v>1.33</v>
      </c>
      <c r="Y95" s="201">
        <v>0</v>
      </c>
      <c r="Z95" s="201">
        <v>2.5</v>
      </c>
      <c r="AA95" s="201">
        <v>0.81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22.11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160.19999999999999</v>
      </c>
      <c r="AP95" s="201">
        <v>0</v>
      </c>
      <c r="AQ95" s="201">
        <v>0</v>
      </c>
      <c r="AR95" s="201">
        <v>0</v>
      </c>
      <c r="AS95" s="201">
        <v>16</v>
      </c>
      <c r="AT95" s="201">
        <v>15.31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6.67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5.79</v>
      </c>
      <c r="L96" s="201">
        <v>2.31</v>
      </c>
      <c r="M96" s="201">
        <v>0</v>
      </c>
      <c r="N96" s="201">
        <v>1.06</v>
      </c>
      <c r="O96" s="201">
        <v>1.79</v>
      </c>
      <c r="P96" s="201">
        <v>3.14</v>
      </c>
      <c r="Q96" s="201">
        <v>0.2</v>
      </c>
      <c r="R96" s="201">
        <v>0.38</v>
      </c>
      <c r="S96" s="201">
        <v>0.24</v>
      </c>
      <c r="T96" s="201">
        <v>0</v>
      </c>
      <c r="U96" s="201">
        <v>10.32</v>
      </c>
      <c r="V96" s="201">
        <v>0.19</v>
      </c>
      <c r="W96" s="201">
        <v>0.28999999999999998</v>
      </c>
      <c r="X96" s="201">
        <v>1.33</v>
      </c>
      <c r="Y96" s="201">
        <v>0</v>
      </c>
      <c r="Z96" s="201">
        <v>2.5</v>
      </c>
      <c r="AA96" s="201">
        <v>0.81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22.11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160.19999999999999</v>
      </c>
      <c r="AP96" s="201">
        <v>0</v>
      </c>
      <c r="AQ96" s="201">
        <v>0</v>
      </c>
      <c r="AR96" s="201">
        <v>0</v>
      </c>
      <c r="AS96" s="201">
        <v>16</v>
      </c>
      <c r="AT96" s="201">
        <v>15.31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6.67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5.79</v>
      </c>
      <c r="L97" s="201">
        <v>2.31</v>
      </c>
      <c r="M97" s="201">
        <v>0</v>
      </c>
      <c r="N97" s="201">
        <v>1.06</v>
      </c>
      <c r="O97" s="201">
        <v>1.79</v>
      </c>
      <c r="P97" s="201">
        <v>3.14</v>
      </c>
      <c r="Q97" s="201">
        <v>0.2</v>
      </c>
      <c r="R97" s="201">
        <v>0.38</v>
      </c>
      <c r="S97" s="201">
        <v>0.24</v>
      </c>
      <c r="T97" s="201">
        <v>0</v>
      </c>
      <c r="U97" s="201">
        <v>10.32</v>
      </c>
      <c r="V97" s="201">
        <v>0.19</v>
      </c>
      <c r="W97" s="201">
        <v>0.28999999999999998</v>
      </c>
      <c r="X97" s="201">
        <v>1.33</v>
      </c>
      <c r="Y97" s="201">
        <v>0</v>
      </c>
      <c r="Z97" s="201">
        <v>2.5</v>
      </c>
      <c r="AA97" s="201">
        <v>0.81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22.11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160.19999999999999</v>
      </c>
      <c r="AP97" s="201">
        <v>0</v>
      </c>
      <c r="AQ97" s="201">
        <v>0</v>
      </c>
      <c r="AR97" s="201">
        <v>0</v>
      </c>
      <c r="AS97" s="201">
        <v>16</v>
      </c>
      <c r="AT97" s="201">
        <v>15.31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6.67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5.79</v>
      </c>
      <c r="L98" s="201">
        <v>2.31</v>
      </c>
      <c r="M98" s="201">
        <v>0</v>
      </c>
      <c r="N98" s="201">
        <v>1.06</v>
      </c>
      <c r="O98" s="201">
        <v>1.79</v>
      </c>
      <c r="P98" s="201">
        <v>3.14</v>
      </c>
      <c r="Q98" s="201">
        <v>0.2</v>
      </c>
      <c r="R98" s="201">
        <v>0.38</v>
      </c>
      <c r="S98" s="201">
        <v>0.24</v>
      </c>
      <c r="T98" s="201">
        <v>0</v>
      </c>
      <c r="U98" s="201">
        <v>10.32</v>
      </c>
      <c r="V98" s="201">
        <v>0.19</v>
      </c>
      <c r="W98" s="201">
        <v>0.28999999999999998</v>
      </c>
      <c r="X98" s="201">
        <v>1.33</v>
      </c>
      <c r="Y98" s="201">
        <v>0</v>
      </c>
      <c r="Z98" s="201">
        <v>2.5</v>
      </c>
      <c r="AA98" s="201">
        <v>0.81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22.11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160.19999999999999</v>
      </c>
      <c r="AP98" s="201">
        <v>0</v>
      </c>
      <c r="AQ98" s="201">
        <v>0</v>
      </c>
      <c r="AR98" s="201">
        <v>0</v>
      </c>
      <c r="AS98" s="201">
        <v>16</v>
      </c>
      <c r="AT98" s="201">
        <v>15.31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0.15694999999999959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1.5287749999999982</v>
      </c>
      <c r="L99">
        <f t="shared" si="0"/>
        <v>0.62045999999999923</v>
      </c>
      <c r="M99">
        <f t="shared" si="0"/>
        <v>0</v>
      </c>
      <c r="N99">
        <f t="shared" si="0"/>
        <v>5.3112500000000021E-2</v>
      </c>
      <c r="O99">
        <f t="shared" si="0"/>
        <v>9.1692500000000204E-2</v>
      </c>
      <c r="P99">
        <f t="shared" si="0"/>
        <v>9.3747499999999803E-2</v>
      </c>
      <c r="Q99">
        <f t="shared" si="0"/>
        <v>4.9114999999999992E-2</v>
      </c>
      <c r="R99">
        <f t="shared" si="0"/>
        <v>9.160000000000007E-2</v>
      </c>
      <c r="S99">
        <f t="shared" si="0"/>
        <v>5.3342499999999987E-2</v>
      </c>
      <c r="T99">
        <f t="shared" si="0"/>
        <v>0</v>
      </c>
      <c r="U99">
        <f t="shared" si="0"/>
        <v>0.24722750000000054</v>
      </c>
      <c r="V99">
        <f t="shared" si="0"/>
        <v>2.769499999999997E-2</v>
      </c>
      <c r="W99">
        <f t="shared" si="0"/>
        <v>2.8912500000000025E-2</v>
      </c>
      <c r="X99">
        <f t="shared" si="0"/>
        <v>0.11046999999999986</v>
      </c>
      <c r="Y99">
        <f t="shared" si="0"/>
        <v>0</v>
      </c>
      <c r="Z99">
        <f t="shared" si="0"/>
        <v>0.45065999999999962</v>
      </c>
      <c r="AA99">
        <f t="shared" si="0"/>
        <v>0.18125749999999977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0.53833999999999926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0.17683999999999997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3.8448000000000011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0.3852974999999999</v>
      </c>
      <c r="AT99">
        <f t="shared" si="0"/>
        <v>0.36904999999999938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8.4600000000000009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8.4600000000000009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8.4600000000000009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8.4600000000000009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8.2799999999999994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8.2799999999999994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8.2799999999999994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8.2799999999999994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8.2799999999999994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8.2799999999999994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8.2799999999999994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8.2799999999999994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8.2799999999999994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8.2799999999999994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8.2799999999999994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8.2799999999999994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8.2799999999999994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8.2799999999999994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8.4600000000000009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8.4600000000000009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8.4600000000000009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8.4600000000000009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8.4600000000000009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8.4600000000000009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8.4600000000000009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8.4600000000000009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8.4600000000000009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8.4600000000000009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8.4600000000000009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8.4600000000000009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8.4600000000000009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8.4600000000000009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8.4600000000000009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8.4600000000000009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8.4600000000000009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8.4600000000000009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8.4600000000000009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8.4600000000000009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8.4600000000000009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8.4600000000000009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8.4600000000000009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8.4600000000000009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8.4600000000000009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8.4600000000000009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8.57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8.57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8.57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8.57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8.57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8.57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8.57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8.57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8.57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8.57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8.4600000000000009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8.4600000000000009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8.34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8.34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8.34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8.34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8.34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8.34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8.34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8.34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8.34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8.34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8.34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8.34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8.34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8.34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8.34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8.34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8.34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8.34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8.34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8.34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8.34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8.34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8.34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8.34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8.34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8.34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8.34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8.34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8.34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8.34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0.20206000000000024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0.38960999999999979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3.32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0.1</v>
      </c>
      <c r="L3" s="201">
        <v>0.33</v>
      </c>
      <c r="M3" s="201">
        <v>0.09</v>
      </c>
      <c r="N3" s="201">
        <v>0.05</v>
      </c>
      <c r="O3" s="201">
        <v>0.12</v>
      </c>
      <c r="P3" s="201">
        <v>0.16</v>
      </c>
      <c r="Q3" s="201">
        <v>0</v>
      </c>
      <c r="R3" s="201">
        <v>0.66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41.92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7.64</v>
      </c>
      <c r="AT3" s="201">
        <v>7.68</v>
      </c>
      <c r="AU3" s="201">
        <v>0.31</v>
      </c>
      <c r="AV3" s="201">
        <v>0.28999999999999998</v>
      </c>
      <c r="AW3" s="201">
        <v>0.19</v>
      </c>
      <c r="AX3" s="201">
        <v>0.24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3.32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0.1</v>
      </c>
      <c r="L4" s="201">
        <v>0.33</v>
      </c>
      <c r="M4" s="201">
        <v>0.09</v>
      </c>
      <c r="N4" s="201">
        <v>0.05</v>
      </c>
      <c r="O4" s="201">
        <v>0.12</v>
      </c>
      <c r="P4" s="201">
        <v>0.16</v>
      </c>
      <c r="Q4" s="201">
        <v>0</v>
      </c>
      <c r="R4" s="201">
        <v>0.66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41.92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7.64</v>
      </c>
      <c r="AT4" s="201">
        <v>7.68</v>
      </c>
      <c r="AU4" s="201">
        <v>0.31</v>
      </c>
      <c r="AV4" s="201">
        <v>0.28999999999999998</v>
      </c>
      <c r="AW4" s="201">
        <v>0.19</v>
      </c>
      <c r="AX4" s="201">
        <v>0.24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3.32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0.1</v>
      </c>
      <c r="L5" s="201">
        <v>0.33</v>
      </c>
      <c r="M5" s="201">
        <v>0.09</v>
      </c>
      <c r="N5" s="201">
        <v>0.05</v>
      </c>
      <c r="O5" s="201">
        <v>0.12</v>
      </c>
      <c r="P5" s="201">
        <v>0.16</v>
      </c>
      <c r="Q5" s="201">
        <v>0</v>
      </c>
      <c r="R5" s="201">
        <v>0.66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41.92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7.64</v>
      </c>
      <c r="AT5" s="201">
        <v>7.68</v>
      </c>
      <c r="AU5" s="201">
        <v>0.31</v>
      </c>
      <c r="AV5" s="201">
        <v>0.28999999999999998</v>
      </c>
      <c r="AW5" s="201">
        <v>0.19</v>
      </c>
      <c r="AX5" s="201">
        <v>0.24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3.32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0.1</v>
      </c>
      <c r="L6" s="201">
        <v>0.33</v>
      </c>
      <c r="M6" s="201">
        <v>0.09</v>
      </c>
      <c r="N6" s="201">
        <v>0.05</v>
      </c>
      <c r="O6" s="201">
        <v>0.12</v>
      </c>
      <c r="P6" s="201">
        <v>0.16</v>
      </c>
      <c r="Q6" s="201">
        <v>0</v>
      </c>
      <c r="R6" s="201">
        <v>0.66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41.92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7.64</v>
      </c>
      <c r="AT6" s="201">
        <v>7.68</v>
      </c>
      <c r="AU6" s="201">
        <v>0.31</v>
      </c>
      <c r="AV6" s="201">
        <v>0.28999999999999998</v>
      </c>
      <c r="AW6" s="201">
        <v>0.19</v>
      </c>
      <c r="AX6" s="201">
        <v>0.24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3.32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0.08</v>
      </c>
      <c r="L7" s="201">
        <v>0.33</v>
      </c>
      <c r="M7" s="201">
        <v>0.09</v>
      </c>
      <c r="N7" s="201">
        <v>0.05</v>
      </c>
      <c r="O7" s="201">
        <v>0.12</v>
      </c>
      <c r="P7" s="201">
        <v>0.16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41.02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7.64</v>
      </c>
      <c r="AT7" s="201">
        <v>7.68</v>
      </c>
      <c r="AU7" s="201">
        <v>0.31</v>
      </c>
      <c r="AV7" s="201">
        <v>0.28999999999999998</v>
      </c>
      <c r="AW7" s="201">
        <v>0.19</v>
      </c>
      <c r="AX7" s="201">
        <v>0.24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3.32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0.1</v>
      </c>
      <c r="L8" s="201">
        <v>0.33</v>
      </c>
      <c r="M8" s="201">
        <v>0.09</v>
      </c>
      <c r="N8" s="201">
        <v>0.05</v>
      </c>
      <c r="O8" s="201">
        <v>0.12</v>
      </c>
      <c r="P8" s="201">
        <v>0.16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41.02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7.64</v>
      </c>
      <c r="AT8" s="201">
        <v>7.82</v>
      </c>
      <c r="AU8" s="201">
        <v>0.31</v>
      </c>
      <c r="AV8" s="201">
        <v>0.28999999999999998</v>
      </c>
      <c r="AW8" s="201">
        <v>0.19</v>
      </c>
      <c r="AX8" s="201">
        <v>0.24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3.32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0.1</v>
      </c>
      <c r="L9" s="201">
        <v>0.24</v>
      </c>
      <c r="M9" s="201">
        <v>0.09</v>
      </c>
      <c r="N9" s="201">
        <v>0.05</v>
      </c>
      <c r="O9" s="201">
        <v>0.12</v>
      </c>
      <c r="P9" s="201">
        <v>0.16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41.02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7.64</v>
      </c>
      <c r="AT9" s="201">
        <v>7.82</v>
      </c>
      <c r="AU9" s="201">
        <v>0.31</v>
      </c>
      <c r="AV9" s="201">
        <v>0.28999999999999998</v>
      </c>
      <c r="AW9" s="201">
        <v>0.19</v>
      </c>
      <c r="AX9" s="201">
        <v>0.24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3.32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0.1</v>
      </c>
      <c r="L10" s="201">
        <v>0.33</v>
      </c>
      <c r="M10" s="201">
        <v>0.09</v>
      </c>
      <c r="N10" s="201">
        <v>0.05</v>
      </c>
      <c r="O10" s="201">
        <v>0.12</v>
      </c>
      <c r="P10" s="201">
        <v>0.16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41.02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7.64</v>
      </c>
      <c r="AT10" s="201">
        <v>7.82</v>
      </c>
      <c r="AU10" s="201">
        <v>0.31</v>
      </c>
      <c r="AV10" s="201">
        <v>0.28999999999999998</v>
      </c>
      <c r="AW10" s="201">
        <v>0.19</v>
      </c>
      <c r="AX10" s="201">
        <v>0.24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3.32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0.1</v>
      </c>
      <c r="L11" s="201">
        <v>0.33</v>
      </c>
      <c r="M11" s="201">
        <v>0.09</v>
      </c>
      <c r="N11" s="201">
        <v>0.05</v>
      </c>
      <c r="O11" s="201">
        <v>0.12</v>
      </c>
      <c r="P11" s="201">
        <v>0.16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41.02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7.64</v>
      </c>
      <c r="AT11" s="201">
        <v>7.82</v>
      </c>
      <c r="AU11" s="201">
        <v>0.31</v>
      </c>
      <c r="AV11" s="201">
        <v>0.28999999999999998</v>
      </c>
      <c r="AW11" s="201">
        <v>0.19</v>
      </c>
      <c r="AX11" s="201">
        <v>0.24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3.32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0.1</v>
      </c>
      <c r="L12" s="201">
        <v>0.33</v>
      </c>
      <c r="M12" s="201">
        <v>0.09</v>
      </c>
      <c r="N12" s="201">
        <v>0.05</v>
      </c>
      <c r="O12" s="201">
        <v>0.12</v>
      </c>
      <c r="P12" s="201">
        <v>0.16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41.02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7.64</v>
      </c>
      <c r="AT12" s="201">
        <v>7.82</v>
      </c>
      <c r="AU12" s="201">
        <v>0.31</v>
      </c>
      <c r="AV12" s="201">
        <v>0.28999999999999998</v>
      </c>
      <c r="AW12" s="201">
        <v>0.19</v>
      </c>
      <c r="AX12" s="201">
        <v>0.24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3.32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0.1</v>
      </c>
      <c r="L13" s="201">
        <v>0.33</v>
      </c>
      <c r="M13" s="201">
        <v>0.09</v>
      </c>
      <c r="N13" s="201">
        <v>0.05</v>
      </c>
      <c r="O13" s="201">
        <v>0.12</v>
      </c>
      <c r="P13" s="201">
        <v>0.16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41.02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7.64</v>
      </c>
      <c r="AT13" s="201">
        <v>7.82</v>
      </c>
      <c r="AU13" s="201">
        <v>0.31</v>
      </c>
      <c r="AV13" s="201">
        <v>0.28999999999999998</v>
      </c>
      <c r="AW13" s="201">
        <v>0.19</v>
      </c>
      <c r="AX13" s="201">
        <v>0.24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3.32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0.1</v>
      </c>
      <c r="L14" s="201">
        <v>0.33</v>
      </c>
      <c r="M14" s="201">
        <v>0.09</v>
      </c>
      <c r="N14" s="201">
        <v>0.05</v>
      </c>
      <c r="O14" s="201">
        <v>0.12</v>
      </c>
      <c r="P14" s="201">
        <v>0.16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41.02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7.77</v>
      </c>
      <c r="AT14" s="201">
        <v>7.82</v>
      </c>
      <c r="AU14" s="201">
        <v>0.31</v>
      </c>
      <c r="AV14" s="201">
        <v>0.28999999999999998</v>
      </c>
      <c r="AW14" s="201">
        <v>0.19</v>
      </c>
      <c r="AX14" s="201">
        <v>0.24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3.32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2.89</v>
      </c>
      <c r="L15" s="201">
        <v>9.48</v>
      </c>
      <c r="M15" s="201">
        <v>2.65</v>
      </c>
      <c r="N15" s="201">
        <v>1.41</v>
      </c>
      <c r="O15" s="201">
        <v>3.28</v>
      </c>
      <c r="P15" s="201">
        <v>4.5199999999999996</v>
      </c>
      <c r="Q15" s="201">
        <v>0.42</v>
      </c>
      <c r="R15" s="201">
        <v>0.56000000000000005</v>
      </c>
      <c r="S15" s="201">
        <v>0.25</v>
      </c>
      <c r="T15" s="201">
        <v>0.55000000000000004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41.02</v>
      </c>
      <c r="AH15" s="201">
        <v>0</v>
      </c>
      <c r="AI15" s="201">
        <v>0</v>
      </c>
      <c r="AJ15" s="201">
        <v>0</v>
      </c>
      <c r="AK15" s="201">
        <v>3.72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7.77</v>
      </c>
      <c r="AT15" s="201">
        <v>7.82</v>
      </c>
      <c r="AU15" s="201">
        <v>8.74</v>
      </c>
      <c r="AV15" s="201">
        <v>0.28999999999999998</v>
      </c>
      <c r="AW15" s="201">
        <v>0.19</v>
      </c>
      <c r="AX15" s="201">
        <v>0.24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3.32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2.89</v>
      </c>
      <c r="L16" s="201">
        <v>9.48</v>
      </c>
      <c r="M16" s="201">
        <v>2.65</v>
      </c>
      <c r="N16" s="201">
        <v>1.41</v>
      </c>
      <c r="O16" s="201">
        <v>3.28</v>
      </c>
      <c r="P16" s="201">
        <v>4.5199999999999996</v>
      </c>
      <c r="Q16" s="201">
        <v>0.42</v>
      </c>
      <c r="R16" s="201">
        <v>1.3</v>
      </c>
      <c r="S16" s="201">
        <v>0.65</v>
      </c>
      <c r="T16" s="201">
        <v>0.78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41.02</v>
      </c>
      <c r="AH16" s="201">
        <v>0</v>
      </c>
      <c r="AI16" s="201">
        <v>0</v>
      </c>
      <c r="AJ16" s="201">
        <v>0</v>
      </c>
      <c r="AK16" s="201">
        <v>3.72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7.77</v>
      </c>
      <c r="AT16" s="201">
        <v>7.82</v>
      </c>
      <c r="AU16" s="201">
        <v>8.74</v>
      </c>
      <c r="AV16" s="201">
        <v>0.28999999999999998</v>
      </c>
      <c r="AW16" s="201">
        <v>0.19</v>
      </c>
      <c r="AX16" s="201">
        <v>0.24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3.32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2.89</v>
      </c>
      <c r="L17" s="201">
        <v>7.42</v>
      </c>
      <c r="M17" s="201">
        <v>2.65</v>
      </c>
      <c r="N17" s="201">
        <v>1.41</v>
      </c>
      <c r="O17" s="201">
        <v>3.28</v>
      </c>
      <c r="P17" s="201">
        <v>4.5199999999999996</v>
      </c>
      <c r="Q17" s="201">
        <v>0.42</v>
      </c>
      <c r="R17" s="201">
        <v>1.32</v>
      </c>
      <c r="S17" s="201">
        <v>0.65</v>
      </c>
      <c r="T17" s="201">
        <v>0.78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41.02</v>
      </c>
      <c r="AH17" s="201">
        <v>0</v>
      </c>
      <c r="AI17" s="201">
        <v>0</v>
      </c>
      <c r="AJ17" s="201">
        <v>0</v>
      </c>
      <c r="AK17" s="201">
        <v>3.72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7.77</v>
      </c>
      <c r="AT17" s="201">
        <v>7.82</v>
      </c>
      <c r="AU17" s="201">
        <v>8.74</v>
      </c>
      <c r="AV17" s="201">
        <v>0.28999999999999998</v>
      </c>
      <c r="AW17" s="201">
        <v>0.19</v>
      </c>
      <c r="AX17" s="201">
        <v>0.24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3.32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2.89</v>
      </c>
      <c r="L18" s="201">
        <v>7.42</v>
      </c>
      <c r="M18" s="201">
        <v>2.65</v>
      </c>
      <c r="N18" s="201">
        <v>1.41</v>
      </c>
      <c r="O18" s="201">
        <v>3.28</v>
      </c>
      <c r="P18" s="201">
        <v>4.5199999999999996</v>
      </c>
      <c r="Q18" s="201">
        <v>0.42</v>
      </c>
      <c r="R18" s="201">
        <v>1.32</v>
      </c>
      <c r="S18" s="201">
        <v>0.65</v>
      </c>
      <c r="T18" s="201">
        <v>0.78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41.02</v>
      </c>
      <c r="AH18" s="201">
        <v>0</v>
      </c>
      <c r="AI18" s="201">
        <v>0</v>
      </c>
      <c r="AJ18" s="201">
        <v>0</v>
      </c>
      <c r="AK18" s="201">
        <v>3.72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7.77</v>
      </c>
      <c r="AT18" s="201">
        <v>7.82</v>
      </c>
      <c r="AU18" s="201">
        <v>8.74</v>
      </c>
      <c r="AV18" s="201">
        <v>0.28999999999999998</v>
      </c>
      <c r="AW18" s="201">
        <v>0.19</v>
      </c>
      <c r="AX18" s="201">
        <v>0.24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3.32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2.89</v>
      </c>
      <c r="L19" s="201">
        <v>7.42</v>
      </c>
      <c r="M19" s="201">
        <v>2.65</v>
      </c>
      <c r="N19" s="201">
        <v>1.41</v>
      </c>
      <c r="O19" s="201">
        <v>3.28</v>
      </c>
      <c r="P19" s="201">
        <v>4.5199999999999996</v>
      </c>
      <c r="Q19" s="201">
        <v>0.42</v>
      </c>
      <c r="R19" s="201">
        <v>1.32</v>
      </c>
      <c r="S19" s="201">
        <v>0.65</v>
      </c>
      <c r="T19" s="201">
        <v>0.78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41.02</v>
      </c>
      <c r="AH19" s="201">
        <v>0</v>
      </c>
      <c r="AI19" s="201">
        <v>0</v>
      </c>
      <c r="AJ19" s="201">
        <v>0</v>
      </c>
      <c r="AK19" s="201">
        <v>3.72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7.77</v>
      </c>
      <c r="AT19" s="201">
        <v>7.82</v>
      </c>
      <c r="AU19" s="201">
        <v>8.74</v>
      </c>
      <c r="AV19" s="201">
        <v>0.28999999999999998</v>
      </c>
      <c r="AW19" s="201">
        <v>0.19</v>
      </c>
      <c r="AX19" s="201">
        <v>0.24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3.32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2.89</v>
      </c>
      <c r="L20" s="201">
        <v>7.42</v>
      </c>
      <c r="M20" s="201">
        <v>2.65</v>
      </c>
      <c r="N20" s="201">
        <v>1.41</v>
      </c>
      <c r="O20" s="201">
        <v>3.28</v>
      </c>
      <c r="P20" s="201">
        <v>4.5199999999999996</v>
      </c>
      <c r="Q20" s="201">
        <v>0.42</v>
      </c>
      <c r="R20" s="201">
        <v>1.32</v>
      </c>
      <c r="S20" s="201">
        <v>0.65</v>
      </c>
      <c r="T20" s="201">
        <v>0.78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41.02</v>
      </c>
      <c r="AH20" s="201">
        <v>0</v>
      </c>
      <c r="AI20" s="201">
        <v>0</v>
      </c>
      <c r="AJ20" s="201">
        <v>0</v>
      </c>
      <c r="AK20" s="201">
        <v>3.72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7.77</v>
      </c>
      <c r="AT20" s="201">
        <v>7.82</v>
      </c>
      <c r="AU20" s="201">
        <v>8.74</v>
      </c>
      <c r="AV20" s="201">
        <v>0.28999999999999998</v>
      </c>
      <c r="AW20" s="201">
        <v>0.19</v>
      </c>
      <c r="AX20" s="201">
        <v>0.24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3.32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2.89</v>
      </c>
      <c r="L21" s="201">
        <v>7.42</v>
      </c>
      <c r="M21" s="201">
        <v>2.65</v>
      </c>
      <c r="N21" s="201">
        <v>1.41</v>
      </c>
      <c r="O21" s="201">
        <v>3.28</v>
      </c>
      <c r="P21" s="201">
        <v>4.5199999999999996</v>
      </c>
      <c r="Q21" s="201">
        <v>0.42</v>
      </c>
      <c r="R21" s="201">
        <v>1.32</v>
      </c>
      <c r="S21" s="201">
        <v>0.65</v>
      </c>
      <c r="T21" s="201">
        <v>0.78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41.92</v>
      </c>
      <c r="AH21" s="201">
        <v>0</v>
      </c>
      <c r="AI21" s="201">
        <v>0</v>
      </c>
      <c r="AJ21" s="201">
        <v>0</v>
      </c>
      <c r="AK21" s="201">
        <v>4.1399999999999997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7.77</v>
      </c>
      <c r="AT21" s="201">
        <v>7.82</v>
      </c>
      <c r="AU21" s="201">
        <v>8.74</v>
      </c>
      <c r="AV21" s="201">
        <v>0.28999999999999998</v>
      </c>
      <c r="AW21" s="201">
        <v>0.19</v>
      </c>
      <c r="AX21" s="201">
        <v>0.24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3.32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2.89</v>
      </c>
      <c r="L22" s="201">
        <v>7.42</v>
      </c>
      <c r="M22" s="201">
        <v>2.65</v>
      </c>
      <c r="N22" s="201">
        <v>1.41</v>
      </c>
      <c r="O22" s="201">
        <v>3.28</v>
      </c>
      <c r="P22" s="201">
        <v>4.5199999999999996</v>
      </c>
      <c r="Q22" s="201">
        <v>0.42</v>
      </c>
      <c r="R22" s="201">
        <v>1.32</v>
      </c>
      <c r="S22" s="201">
        <v>0.65</v>
      </c>
      <c r="T22" s="201">
        <v>0.78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41.92</v>
      </c>
      <c r="AH22" s="201">
        <v>0</v>
      </c>
      <c r="AI22" s="201">
        <v>0</v>
      </c>
      <c r="AJ22" s="201">
        <v>0</v>
      </c>
      <c r="AK22" s="201">
        <v>4.1399999999999997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7.77</v>
      </c>
      <c r="AT22" s="201">
        <v>7.82</v>
      </c>
      <c r="AU22" s="201">
        <v>8.74</v>
      </c>
      <c r="AV22" s="201">
        <v>0.28999999999999998</v>
      </c>
      <c r="AW22" s="201">
        <v>0.19</v>
      </c>
      <c r="AX22" s="201">
        <v>0.24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3.32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2.89</v>
      </c>
      <c r="L23" s="201">
        <v>7.42</v>
      </c>
      <c r="M23" s="201">
        <v>2.65</v>
      </c>
      <c r="N23" s="201">
        <v>1.41</v>
      </c>
      <c r="O23" s="201">
        <v>3.28</v>
      </c>
      <c r="P23" s="201">
        <v>4.5199999999999996</v>
      </c>
      <c r="Q23" s="201">
        <v>0.42</v>
      </c>
      <c r="R23" s="201">
        <v>1.32</v>
      </c>
      <c r="S23" s="201">
        <v>0.65</v>
      </c>
      <c r="T23" s="201">
        <v>0.78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41.92</v>
      </c>
      <c r="AH23" s="201">
        <v>0</v>
      </c>
      <c r="AI23" s="201">
        <v>0</v>
      </c>
      <c r="AJ23" s="201">
        <v>0</v>
      </c>
      <c r="AK23" s="201">
        <v>4.1399999999999997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7.77</v>
      </c>
      <c r="AT23" s="201">
        <v>7.82</v>
      </c>
      <c r="AU23" s="201">
        <v>8.74</v>
      </c>
      <c r="AV23" s="201">
        <v>0.28999999999999998</v>
      </c>
      <c r="AW23" s="201">
        <v>0.19</v>
      </c>
      <c r="AX23" s="201">
        <v>0.24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3.32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2.89</v>
      </c>
      <c r="L24" s="201">
        <v>7.42</v>
      </c>
      <c r="M24" s="201">
        <v>2.65</v>
      </c>
      <c r="N24" s="201">
        <v>1.41</v>
      </c>
      <c r="O24" s="201">
        <v>3.28</v>
      </c>
      <c r="P24" s="201">
        <v>4.5199999999999996</v>
      </c>
      <c r="Q24" s="201">
        <v>0.42</v>
      </c>
      <c r="R24" s="201">
        <v>1.32</v>
      </c>
      <c r="S24" s="201">
        <v>0.65</v>
      </c>
      <c r="T24" s="201">
        <v>0.78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41.92</v>
      </c>
      <c r="AH24" s="201">
        <v>0</v>
      </c>
      <c r="AI24" s="201">
        <v>0</v>
      </c>
      <c r="AJ24" s="201">
        <v>0</v>
      </c>
      <c r="AK24" s="201">
        <v>4.1399999999999997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7.77</v>
      </c>
      <c r="AT24" s="201">
        <v>7.82</v>
      </c>
      <c r="AU24" s="201">
        <v>8.74</v>
      </c>
      <c r="AV24" s="201">
        <v>0.28999999999999998</v>
      </c>
      <c r="AW24" s="201">
        <v>0.19</v>
      </c>
      <c r="AX24" s="201">
        <v>0.24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3.32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2.89</v>
      </c>
      <c r="L25" s="201">
        <v>7.42</v>
      </c>
      <c r="M25" s="201">
        <v>2.65</v>
      </c>
      <c r="N25" s="201">
        <v>1.41</v>
      </c>
      <c r="O25" s="201">
        <v>3.28</v>
      </c>
      <c r="P25" s="201">
        <v>4.5199999999999996</v>
      </c>
      <c r="Q25" s="201">
        <v>0.42</v>
      </c>
      <c r="R25" s="201">
        <v>1.32</v>
      </c>
      <c r="S25" s="201">
        <v>0.65</v>
      </c>
      <c r="T25" s="201">
        <v>0.78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41.92</v>
      </c>
      <c r="AH25" s="201">
        <v>0</v>
      </c>
      <c r="AI25" s="201">
        <v>0</v>
      </c>
      <c r="AJ25" s="201">
        <v>0</v>
      </c>
      <c r="AK25" s="201">
        <v>4.1399999999999997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7.77</v>
      </c>
      <c r="AT25" s="201">
        <v>7.82</v>
      </c>
      <c r="AU25" s="201">
        <v>8.74</v>
      </c>
      <c r="AV25" s="201">
        <v>0.28999999999999998</v>
      </c>
      <c r="AW25" s="201">
        <v>0.19</v>
      </c>
      <c r="AX25" s="201">
        <v>0.24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3.32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2.89</v>
      </c>
      <c r="L26" s="201">
        <v>7.42</v>
      </c>
      <c r="M26" s="201">
        <v>2.65</v>
      </c>
      <c r="N26" s="201">
        <v>1.41</v>
      </c>
      <c r="O26" s="201">
        <v>3.28</v>
      </c>
      <c r="P26" s="201">
        <v>4.5199999999999996</v>
      </c>
      <c r="Q26" s="201">
        <v>0.42</v>
      </c>
      <c r="R26" s="201">
        <v>1.32</v>
      </c>
      <c r="S26" s="201">
        <v>0.65</v>
      </c>
      <c r="T26" s="201">
        <v>0.78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41.92</v>
      </c>
      <c r="AH26" s="201">
        <v>0</v>
      </c>
      <c r="AI26" s="201">
        <v>0</v>
      </c>
      <c r="AJ26" s="201">
        <v>0</v>
      </c>
      <c r="AK26" s="201">
        <v>4.1399999999999997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7.77</v>
      </c>
      <c r="AT26" s="201">
        <v>7.82</v>
      </c>
      <c r="AU26" s="201">
        <v>8.74</v>
      </c>
      <c r="AV26" s="201">
        <v>0.28999999999999998</v>
      </c>
      <c r="AW26" s="201">
        <v>0.19</v>
      </c>
      <c r="AX26" s="201">
        <v>0.24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3.32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2.89</v>
      </c>
      <c r="L27" s="201">
        <v>7.42</v>
      </c>
      <c r="M27" s="201">
        <v>2.65</v>
      </c>
      <c r="N27" s="201">
        <v>1.41</v>
      </c>
      <c r="O27" s="201">
        <v>3.28</v>
      </c>
      <c r="P27" s="201">
        <v>4.5199999999999996</v>
      </c>
      <c r="Q27" s="201">
        <v>0.42</v>
      </c>
      <c r="R27" s="201">
        <v>1.32</v>
      </c>
      <c r="S27" s="201">
        <v>0.65</v>
      </c>
      <c r="T27" s="201">
        <v>0.78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41.92</v>
      </c>
      <c r="AH27" s="201">
        <v>0</v>
      </c>
      <c r="AI27" s="201">
        <v>0</v>
      </c>
      <c r="AJ27" s="201">
        <v>0</v>
      </c>
      <c r="AK27" s="201">
        <v>4.1399999999999997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7.71</v>
      </c>
      <c r="AT27" s="201">
        <v>7.68</v>
      </c>
      <c r="AU27" s="201">
        <v>8.74</v>
      </c>
      <c r="AV27" s="201">
        <v>0.28999999999999998</v>
      </c>
      <c r="AW27" s="201">
        <v>0.19</v>
      </c>
      <c r="AX27" s="201">
        <v>0.24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3.32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2.89</v>
      </c>
      <c r="L28" s="201">
        <v>7.42</v>
      </c>
      <c r="M28" s="201">
        <v>2.65</v>
      </c>
      <c r="N28" s="201">
        <v>1.41</v>
      </c>
      <c r="O28" s="201">
        <v>3.28</v>
      </c>
      <c r="P28" s="201">
        <v>4.5199999999999996</v>
      </c>
      <c r="Q28" s="201">
        <v>0.42</v>
      </c>
      <c r="R28" s="201">
        <v>1.32</v>
      </c>
      <c r="S28" s="201">
        <v>0.65</v>
      </c>
      <c r="T28" s="201">
        <v>0.78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41.92</v>
      </c>
      <c r="AH28" s="201">
        <v>0</v>
      </c>
      <c r="AI28" s="201">
        <v>0</v>
      </c>
      <c r="AJ28" s="201">
        <v>0</v>
      </c>
      <c r="AK28" s="201">
        <v>4.1399999999999997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7.71</v>
      </c>
      <c r="AT28" s="201">
        <v>7.68</v>
      </c>
      <c r="AU28" s="201">
        <v>8.74</v>
      </c>
      <c r="AV28" s="201">
        <v>0.28999999999999998</v>
      </c>
      <c r="AW28" s="201">
        <v>0.19</v>
      </c>
      <c r="AX28" s="201">
        <v>0.24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3.32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2.89</v>
      </c>
      <c r="L29" s="201">
        <v>7.42</v>
      </c>
      <c r="M29" s="201">
        <v>2.65</v>
      </c>
      <c r="N29" s="201">
        <v>1.41</v>
      </c>
      <c r="O29" s="201">
        <v>3.28</v>
      </c>
      <c r="P29" s="201">
        <v>4.5199999999999996</v>
      </c>
      <c r="Q29" s="201">
        <v>0.42</v>
      </c>
      <c r="R29" s="201">
        <v>1.32</v>
      </c>
      <c r="S29" s="201">
        <v>0.65</v>
      </c>
      <c r="T29" s="201">
        <v>0.78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41.92</v>
      </c>
      <c r="AH29" s="201">
        <v>0</v>
      </c>
      <c r="AI29" s="201">
        <v>0</v>
      </c>
      <c r="AJ29" s="201">
        <v>0</v>
      </c>
      <c r="AK29" s="201">
        <v>4.1399999999999997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7.71</v>
      </c>
      <c r="AT29" s="201">
        <v>7.68</v>
      </c>
      <c r="AU29" s="201">
        <v>8.74</v>
      </c>
      <c r="AV29" s="201">
        <v>0.28999999999999998</v>
      </c>
      <c r="AW29" s="201">
        <v>0.19</v>
      </c>
      <c r="AX29" s="201">
        <v>0.24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3.32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2.89</v>
      </c>
      <c r="L30" s="201">
        <v>7.42</v>
      </c>
      <c r="M30" s="201">
        <v>2.65</v>
      </c>
      <c r="N30" s="201">
        <v>1.41</v>
      </c>
      <c r="O30" s="201">
        <v>3.28</v>
      </c>
      <c r="P30" s="201">
        <v>4.5199999999999996</v>
      </c>
      <c r="Q30" s="201">
        <v>0.42</v>
      </c>
      <c r="R30" s="201">
        <v>1.32</v>
      </c>
      <c r="S30" s="201">
        <v>0.65</v>
      </c>
      <c r="T30" s="201">
        <v>0.78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41.92</v>
      </c>
      <c r="AH30" s="201">
        <v>0</v>
      </c>
      <c r="AI30" s="201">
        <v>0</v>
      </c>
      <c r="AJ30" s="201">
        <v>0</v>
      </c>
      <c r="AK30" s="201">
        <v>4.1399999999999997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7.71</v>
      </c>
      <c r="AT30" s="201">
        <v>7.68</v>
      </c>
      <c r="AU30" s="201">
        <v>8.74</v>
      </c>
      <c r="AV30" s="201">
        <v>0.28999999999999998</v>
      </c>
      <c r="AW30" s="201">
        <v>0.19</v>
      </c>
      <c r="AX30" s="201">
        <v>0.24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3.32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2.89</v>
      </c>
      <c r="L31" s="201">
        <v>7.42</v>
      </c>
      <c r="M31" s="201">
        <v>2.65</v>
      </c>
      <c r="N31" s="201">
        <v>1.41</v>
      </c>
      <c r="O31" s="201">
        <v>3.28</v>
      </c>
      <c r="P31" s="201">
        <v>4.5199999999999996</v>
      </c>
      <c r="Q31" s="201">
        <v>0.42</v>
      </c>
      <c r="R31" s="201">
        <v>1.32</v>
      </c>
      <c r="S31" s="201">
        <v>0.65</v>
      </c>
      <c r="T31" s="201">
        <v>0.78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41.92</v>
      </c>
      <c r="AH31" s="201">
        <v>0</v>
      </c>
      <c r="AI31" s="201">
        <v>0</v>
      </c>
      <c r="AJ31" s="201">
        <v>0</v>
      </c>
      <c r="AK31" s="201">
        <v>4.1399999999999997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7.71</v>
      </c>
      <c r="AT31" s="201">
        <v>7.68</v>
      </c>
      <c r="AU31" s="201">
        <v>8.74</v>
      </c>
      <c r="AV31" s="201">
        <v>0.28999999999999998</v>
      </c>
      <c r="AW31" s="201">
        <v>0.19</v>
      </c>
      <c r="AX31" s="201">
        <v>0.24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3.32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2.89</v>
      </c>
      <c r="L32" s="201">
        <v>7.42</v>
      </c>
      <c r="M32" s="201">
        <v>2.65</v>
      </c>
      <c r="N32" s="201">
        <v>1.41</v>
      </c>
      <c r="O32" s="201">
        <v>3.28</v>
      </c>
      <c r="P32" s="201">
        <v>4.5199999999999996</v>
      </c>
      <c r="Q32" s="201">
        <v>0.42</v>
      </c>
      <c r="R32" s="201">
        <v>1.32</v>
      </c>
      <c r="S32" s="201">
        <v>0.65</v>
      </c>
      <c r="T32" s="201">
        <v>0.78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41.92</v>
      </c>
      <c r="AH32" s="201">
        <v>0</v>
      </c>
      <c r="AI32" s="201">
        <v>0</v>
      </c>
      <c r="AJ32" s="201">
        <v>0</v>
      </c>
      <c r="AK32" s="201">
        <v>4.1399999999999997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7.71</v>
      </c>
      <c r="AT32" s="201">
        <v>7.68</v>
      </c>
      <c r="AU32" s="201">
        <v>8.74</v>
      </c>
      <c r="AV32" s="201">
        <v>0.28999999999999998</v>
      </c>
      <c r="AW32" s="201">
        <v>0.19</v>
      </c>
      <c r="AX32" s="201">
        <v>0.24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3.32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2.89</v>
      </c>
      <c r="L33" s="201">
        <v>7.42</v>
      </c>
      <c r="M33" s="201">
        <v>2.65</v>
      </c>
      <c r="N33" s="201">
        <v>1.41</v>
      </c>
      <c r="O33" s="201">
        <v>3.28</v>
      </c>
      <c r="P33" s="201">
        <v>4.5199999999999996</v>
      </c>
      <c r="Q33" s="201">
        <v>0.42</v>
      </c>
      <c r="R33" s="201">
        <v>1.32</v>
      </c>
      <c r="S33" s="201">
        <v>0.65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41.92</v>
      </c>
      <c r="AH33" s="201">
        <v>0</v>
      </c>
      <c r="AI33" s="201">
        <v>0</v>
      </c>
      <c r="AJ33" s="201">
        <v>0</v>
      </c>
      <c r="AK33" s="201">
        <v>4.1399999999999997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7.71</v>
      </c>
      <c r="AT33" s="201">
        <v>7.68</v>
      </c>
      <c r="AU33" s="201">
        <v>8.74</v>
      </c>
      <c r="AV33" s="201">
        <v>0.28999999999999998</v>
      </c>
      <c r="AW33" s="201">
        <v>0.19</v>
      </c>
      <c r="AX33" s="201">
        <v>0.24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3.32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2.89</v>
      </c>
      <c r="L34" s="201">
        <v>7.42</v>
      </c>
      <c r="M34" s="201">
        <v>2.65</v>
      </c>
      <c r="N34" s="201">
        <v>1.41</v>
      </c>
      <c r="O34" s="201">
        <v>3.28</v>
      </c>
      <c r="P34" s="201">
        <v>4.5199999999999996</v>
      </c>
      <c r="Q34" s="201">
        <v>0.42</v>
      </c>
      <c r="R34" s="201">
        <v>1.32</v>
      </c>
      <c r="S34" s="201">
        <v>0.65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41.92</v>
      </c>
      <c r="AH34" s="201">
        <v>0</v>
      </c>
      <c r="AI34" s="201">
        <v>0</v>
      </c>
      <c r="AJ34" s="201">
        <v>0</v>
      </c>
      <c r="AK34" s="201">
        <v>4.1399999999999997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7.71</v>
      </c>
      <c r="AT34" s="201">
        <v>7.68</v>
      </c>
      <c r="AU34" s="201">
        <v>8.74</v>
      </c>
      <c r="AV34" s="201">
        <v>0.28999999999999998</v>
      </c>
      <c r="AW34" s="201">
        <v>0.19</v>
      </c>
      <c r="AX34" s="201">
        <v>0.24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3.25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2.89</v>
      </c>
      <c r="L35" s="201">
        <v>7.42</v>
      </c>
      <c r="M35" s="201">
        <v>2.65</v>
      </c>
      <c r="N35" s="201">
        <v>1.41</v>
      </c>
      <c r="O35" s="201">
        <v>3.28</v>
      </c>
      <c r="P35" s="201">
        <v>4.5199999999999996</v>
      </c>
      <c r="Q35" s="201">
        <v>0.42</v>
      </c>
      <c r="R35" s="201">
        <v>1.32</v>
      </c>
      <c r="S35" s="201">
        <v>0.65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41.92</v>
      </c>
      <c r="AH35" s="201">
        <v>0</v>
      </c>
      <c r="AI35" s="201">
        <v>0</v>
      </c>
      <c r="AJ35" s="201">
        <v>0</v>
      </c>
      <c r="AK35" s="201">
        <v>4.1399999999999997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7.71</v>
      </c>
      <c r="AT35" s="201">
        <v>7.68</v>
      </c>
      <c r="AU35" s="201">
        <v>8.74</v>
      </c>
      <c r="AV35" s="201">
        <v>0.28999999999999998</v>
      </c>
      <c r="AW35" s="201">
        <v>0.19</v>
      </c>
      <c r="AX35" s="201">
        <v>0.24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3.25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2.89</v>
      </c>
      <c r="L36" s="201">
        <v>7.42</v>
      </c>
      <c r="M36" s="201">
        <v>2.65</v>
      </c>
      <c r="N36" s="201">
        <v>1.41</v>
      </c>
      <c r="O36" s="201">
        <v>3.28</v>
      </c>
      <c r="P36" s="201">
        <v>4.5199999999999996</v>
      </c>
      <c r="Q36" s="201">
        <v>0.42</v>
      </c>
      <c r="R36" s="201">
        <v>1.32</v>
      </c>
      <c r="S36" s="201">
        <v>0.65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41.92</v>
      </c>
      <c r="AH36" s="201">
        <v>0</v>
      </c>
      <c r="AI36" s="201">
        <v>0</v>
      </c>
      <c r="AJ36" s="201">
        <v>0</v>
      </c>
      <c r="AK36" s="201">
        <v>4.1399999999999997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7.71</v>
      </c>
      <c r="AT36" s="201">
        <v>7.68</v>
      </c>
      <c r="AU36" s="201">
        <v>8.74</v>
      </c>
      <c r="AV36" s="201">
        <v>0.28999999999999998</v>
      </c>
      <c r="AW36" s="201">
        <v>0.19</v>
      </c>
      <c r="AX36" s="201">
        <v>0.24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3.25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2.89</v>
      </c>
      <c r="L37" s="201">
        <v>7.42</v>
      </c>
      <c r="M37" s="201">
        <v>2.65</v>
      </c>
      <c r="N37" s="201">
        <v>1.41</v>
      </c>
      <c r="O37" s="201">
        <v>3.28</v>
      </c>
      <c r="P37" s="201">
        <v>4.5199999999999996</v>
      </c>
      <c r="Q37" s="201">
        <v>0.42</v>
      </c>
      <c r="R37" s="201">
        <v>1.32</v>
      </c>
      <c r="S37" s="201">
        <v>0.65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41.92</v>
      </c>
      <c r="AH37" s="201">
        <v>0</v>
      </c>
      <c r="AI37" s="201">
        <v>0</v>
      </c>
      <c r="AJ37" s="201">
        <v>0</v>
      </c>
      <c r="AK37" s="201">
        <v>3.72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7.71</v>
      </c>
      <c r="AT37" s="201">
        <v>7.68</v>
      </c>
      <c r="AU37" s="201">
        <v>8.74</v>
      </c>
      <c r="AV37" s="201">
        <v>0.28999999999999998</v>
      </c>
      <c r="AW37" s="201">
        <v>0.19</v>
      </c>
      <c r="AX37" s="201">
        <v>0.24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3.25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2.89</v>
      </c>
      <c r="L38" s="201">
        <v>7.42</v>
      </c>
      <c r="M38" s="201">
        <v>2.65</v>
      </c>
      <c r="N38" s="201">
        <v>1.41</v>
      </c>
      <c r="O38" s="201">
        <v>3.28</v>
      </c>
      <c r="P38" s="201">
        <v>4.5199999999999996</v>
      </c>
      <c r="Q38" s="201">
        <v>0.42</v>
      </c>
      <c r="R38" s="201">
        <v>1.32</v>
      </c>
      <c r="S38" s="201">
        <v>0.65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41.92</v>
      </c>
      <c r="AH38" s="201">
        <v>0</v>
      </c>
      <c r="AI38" s="201">
        <v>0</v>
      </c>
      <c r="AJ38" s="201">
        <v>0</v>
      </c>
      <c r="AK38" s="201">
        <v>3.72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7.71</v>
      </c>
      <c r="AT38" s="201">
        <v>7.68</v>
      </c>
      <c r="AU38" s="201">
        <v>8.74</v>
      </c>
      <c r="AV38" s="201">
        <v>0.28999999999999998</v>
      </c>
      <c r="AW38" s="201">
        <v>0.19</v>
      </c>
      <c r="AX38" s="201">
        <v>0.24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3.25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2.89</v>
      </c>
      <c r="L39" s="201">
        <v>7.42</v>
      </c>
      <c r="M39" s="201">
        <v>2.65</v>
      </c>
      <c r="N39" s="201">
        <v>1.41</v>
      </c>
      <c r="O39" s="201">
        <v>3.28</v>
      </c>
      <c r="P39" s="201">
        <v>4.5199999999999996</v>
      </c>
      <c r="Q39" s="201">
        <v>0.42</v>
      </c>
      <c r="R39" s="201">
        <v>1.32</v>
      </c>
      <c r="S39" s="201">
        <v>0.65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41.92</v>
      </c>
      <c r="AH39" s="201">
        <v>0</v>
      </c>
      <c r="AI39" s="201">
        <v>0</v>
      </c>
      <c r="AJ39" s="201">
        <v>0</v>
      </c>
      <c r="AK39" s="201">
        <v>3.72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7.64</v>
      </c>
      <c r="AT39" s="201">
        <v>7.54</v>
      </c>
      <c r="AU39" s="201">
        <v>8.74</v>
      </c>
      <c r="AV39" s="201">
        <v>0.28999999999999998</v>
      </c>
      <c r="AW39" s="201">
        <v>0.19</v>
      </c>
      <c r="AX39" s="201">
        <v>0.24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3.25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2.89</v>
      </c>
      <c r="L40" s="201">
        <v>7.42</v>
      </c>
      <c r="M40" s="201">
        <v>2.65</v>
      </c>
      <c r="N40" s="201">
        <v>1.41</v>
      </c>
      <c r="O40" s="201">
        <v>3.28</v>
      </c>
      <c r="P40" s="201">
        <v>4.5199999999999996</v>
      </c>
      <c r="Q40" s="201">
        <v>0.42</v>
      </c>
      <c r="R40" s="201">
        <v>1.32</v>
      </c>
      <c r="S40" s="201">
        <v>0.65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41.92</v>
      </c>
      <c r="AH40" s="201">
        <v>0</v>
      </c>
      <c r="AI40" s="201">
        <v>0</v>
      </c>
      <c r="AJ40" s="201">
        <v>0</v>
      </c>
      <c r="AK40" s="201">
        <v>3.72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7.64</v>
      </c>
      <c r="AT40" s="201">
        <v>7.54</v>
      </c>
      <c r="AU40" s="201">
        <v>8.74</v>
      </c>
      <c r="AV40" s="201">
        <v>0.28999999999999998</v>
      </c>
      <c r="AW40" s="201">
        <v>0.19</v>
      </c>
      <c r="AX40" s="201">
        <v>0.24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3.25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2.89</v>
      </c>
      <c r="L41" s="201">
        <v>7.42</v>
      </c>
      <c r="M41" s="201">
        <v>2.65</v>
      </c>
      <c r="N41" s="201">
        <v>1.41</v>
      </c>
      <c r="O41" s="201">
        <v>3.28</v>
      </c>
      <c r="P41" s="201">
        <v>4.5199999999999996</v>
      </c>
      <c r="Q41" s="201">
        <v>0.42</v>
      </c>
      <c r="R41" s="201">
        <v>1.32</v>
      </c>
      <c r="S41" s="201">
        <v>0.65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41.92</v>
      </c>
      <c r="AH41" s="201">
        <v>0</v>
      </c>
      <c r="AI41" s="201">
        <v>0</v>
      </c>
      <c r="AJ41" s="201">
        <v>0</v>
      </c>
      <c r="AK41" s="201">
        <v>3.72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7.64</v>
      </c>
      <c r="AT41" s="201">
        <v>7.54</v>
      </c>
      <c r="AU41" s="201">
        <v>8.74</v>
      </c>
      <c r="AV41" s="201">
        <v>0.28999999999999998</v>
      </c>
      <c r="AW41" s="201">
        <v>0.19</v>
      </c>
      <c r="AX41" s="201">
        <v>0.24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3.25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2.89</v>
      </c>
      <c r="L42" s="201">
        <v>7.42</v>
      </c>
      <c r="M42" s="201">
        <v>2.65</v>
      </c>
      <c r="N42" s="201">
        <v>1.41</v>
      </c>
      <c r="O42" s="201">
        <v>3.28</v>
      </c>
      <c r="P42" s="201">
        <v>4.5199999999999996</v>
      </c>
      <c r="Q42" s="201">
        <v>0.42</v>
      </c>
      <c r="R42" s="201">
        <v>1.32</v>
      </c>
      <c r="S42" s="201">
        <v>0.65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41.92</v>
      </c>
      <c r="AH42" s="201">
        <v>0</v>
      </c>
      <c r="AI42" s="201">
        <v>0</v>
      </c>
      <c r="AJ42" s="201">
        <v>0</v>
      </c>
      <c r="AK42" s="201">
        <v>3.72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7.64</v>
      </c>
      <c r="AT42" s="201">
        <v>7.54</v>
      </c>
      <c r="AU42" s="201">
        <v>8.74</v>
      </c>
      <c r="AV42" s="201">
        <v>0.28999999999999998</v>
      </c>
      <c r="AW42" s="201">
        <v>0.19</v>
      </c>
      <c r="AX42" s="201">
        <v>0.24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3.19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2.89</v>
      </c>
      <c r="L43" s="201">
        <v>7.42</v>
      </c>
      <c r="M43" s="201">
        <v>2.65</v>
      </c>
      <c r="N43" s="201">
        <v>1.88</v>
      </c>
      <c r="O43" s="201">
        <v>3.28</v>
      </c>
      <c r="P43" s="201">
        <v>4.5199999999999996</v>
      </c>
      <c r="Q43" s="201">
        <v>0.42</v>
      </c>
      <c r="R43" s="201">
        <v>1.32</v>
      </c>
      <c r="S43" s="201">
        <v>0.65</v>
      </c>
      <c r="T43" s="201">
        <v>0.78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41.92</v>
      </c>
      <c r="AH43" s="201">
        <v>0</v>
      </c>
      <c r="AI43" s="201">
        <v>0</v>
      </c>
      <c r="AJ43" s="201">
        <v>0</v>
      </c>
      <c r="AK43" s="201">
        <v>3.72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7.64</v>
      </c>
      <c r="AT43" s="201">
        <v>7.54</v>
      </c>
      <c r="AU43" s="201">
        <v>8.74</v>
      </c>
      <c r="AV43" s="201">
        <v>0.28999999999999998</v>
      </c>
      <c r="AW43" s="201">
        <v>0.19</v>
      </c>
      <c r="AX43" s="201">
        <v>0.24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3.19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2.89</v>
      </c>
      <c r="L44" s="201">
        <v>7.42</v>
      </c>
      <c r="M44" s="201">
        <v>2.65</v>
      </c>
      <c r="N44" s="201">
        <v>2.0299999999999998</v>
      </c>
      <c r="O44" s="201">
        <v>3.28</v>
      </c>
      <c r="P44" s="201">
        <v>4.5199999999999996</v>
      </c>
      <c r="Q44" s="201">
        <v>0.42</v>
      </c>
      <c r="R44" s="201">
        <v>1.32</v>
      </c>
      <c r="S44" s="201">
        <v>0.65</v>
      </c>
      <c r="T44" s="201">
        <v>0.78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41.92</v>
      </c>
      <c r="AH44" s="201">
        <v>0</v>
      </c>
      <c r="AI44" s="201">
        <v>0</v>
      </c>
      <c r="AJ44" s="201">
        <v>0</v>
      </c>
      <c r="AK44" s="201">
        <v>3.72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7.64</v>
      </c>
      <c r="AT44" s="201">
        <v>7.54</v>
      </c>
      <c r="AU44" s="201">
        <v>8.74</v>
      </c>
      <c r="AV44" s="201">
        <v>0.28999999999999998</v>
      </c>
      <c r="AW44" s="201">
        <v>0.19</v>
      </c>
      <c r="AX44" s="201">
        <v>0.24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3.19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2.89</v>
      </c>
      <c r="L45" s="201">
        <v>7.42</v>
      </c>
      <c r="M45" s="201">
        <v>2.65</v>
      </c>
      <c r="N45" s="201">
        <v>2.0299999999999998</v>
      </c>
      <c r="O45" s="201">
        <v>3.28</v>
      </c>
      <c r="P45" s="201">
        <v>4.5199999999999996</v>
      </c>
      <c r="Q45" s="201">
        <v>0.42</v>
      </c>
      <c r="R45" s="201">
        <v>0.85</v>
      </c>
      <c r="S45" s="201">
        <v>0.65</v>
      </c>
      <c r="T45" s="201">
        <v>0.78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41.92</v>
      </c>
      <c r="AH45" s="201">
        <v>0</v>
      </c>
      <c r="AI45" s="201">
        <v>0</v>
      </c>
      <c r="AJ45" s="201">
        <v>0</v>
      </c>
      <c r="AK45" s="201">
        <v>3.72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7.64</v>
      </c>
      <c r="AT45" s="201">
        <v>7.54</v>
      </c>
      <c r="AU45" s="201">
        <v>8.74</v>
      </c>
      <c r="AV45" s="201">
        <v>0.28999999999999998</v>
      </c>
      <c r="AW45" s="201">
        <v>0.19</v>
      </c>
      <c r="AX45" s="201">
        <v>0.24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3.19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2.89</v>
      </c>
      <c r="L46" s="201">
        <v>7.42</v>
      </c>
      <c r="M46" s="201">
        <v>2.65</v>
      </c>
      <c r="N46" s="201">
        <v>2.19</v>
      </c>
      <c r="O46" s="201">
        <v>3.28</v>
      </c>
      <c r="P46" s="201">
        <v>4.5199999999999996</v>
      </c>
      <c r="Q46" s="201">
        <v>0.42</v>
      </c>
      <c r="R46" s="201">
        <v>0.85</v>
      </c>
      <c r="S46" s="201">
        <v>0.65</v>
      </c>
      <c r="T46" s="201">
        <v>0.78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41.92</v>
      </c>
      <c r="AH46" s="201">
        <v>0</v>
      </c>
      <c r="AI46" s="201">
        <v>0</v>
      </c>
      <c r="AJ46" s="201">
        <v>0</v>
      </c>
      <c r="AK46" s="201">
        <v>3.72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7.64</v>
      </c>
      <c r="AT46" s="201">
        <v>7.54</v>
      </c>
      <c r="AU46" s="201">
        <v>8.74</v>
      </c>
      <c r="AV46" s="201">
        <v>0.28999999999999998</v>
      </c>
      <c r="AW46" s="201">
        <v>0.19</v>
      </c>
      <c r="AX46" s="201">
        <v>0.24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3.19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2.89</v>
      </c>
      <c r="L47" s="201">
        <v>7.42</v>
      </c>
      <c r="M47" s="201">
        <v>2.65</v>
      </c>
      <c r="N47" s="201">
        <v>2.35</v>
      </c>
      <c r="O47" s="201">
        <v>3.28</v>
      </c>
      <c r="P47" s="201">
        <v>4.5199999999999996</v>
      </c>
      <c r="Q47" s="201">
        <v>0.42</v>
      </c>
      <c r="R47" s="201">
        <v>0.85</v>
      </c>
      <c r="S47" s="201">
        <v>0.65</v>
      </c>
      <c r="T47" s="201">
        <v>0.78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43.45</v>
      </c>
      <c r="AH47" s="201">
        <v>0</v>
      </c>
      <c r="AI47" s="201">
        <v>0</v>
      </c>
      <c r="AJ47" s="201">
        <v>0</v>
      </c>
      <c r="AK47" s="201">
        <v>3.72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7.64</v>
      </c>
      <c r="AT47" s="201">
        <v>7.54</v>
      </c>
      <c r="AU47" s="201">
        <v>8.74</v>
      </c>
      <c r="AV47" s="201">
        <v>0.28999999999999998</v>
      </c>
      <c r="AW47" s="201">
        <v>0.19</v>
      </c>
      <c r="AX47" s="201">
        <v>0.24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3.19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2.89</v>
      </c>
      <c r="L48" s="201">
        <v>7.42</v>
      </c>
      <c r="M48" s="201">
        <v>2.65</v>
      </c>
      <c r="N48" s="201">
        <v>2.35</v>
      </c>
      <c r="O48" s="201">
        <v>3.28</v>
      </c>
      <c r="P48" s="201">
        <v>4.5199999999999996</v>
      </c>
      <c r="Q48" s="201">
        <v>0.42</v>
      </c>
      <c r="R48" s="201">
        <v>0.85</v>
      </c>
      <c r="S48" s="201">
        <v>0.65</v>
      </c>
      <c r="T48" s="201">
        <v>0.78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43.45</v>
      </c>
      <c r="AH48" s="201">
        <v>0</v>
      </c>
      <c r="AI48" s="201">
        <v>0</v>
      </c>
      <c r="AJ48" s="201">
        <v>0</v>
      </c>
      <c r="AK48" s="201">
        <v>3.72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7.64</v>
      </c>
      <c r="AT48" s="201">
        <v>7.54</v>
      </c>
      <c r="AU48" s="201">
        <v>8.74</v>
      </c>
      <c r="AV48" s="201">
        <v>0.28999999999999998</v>
      </c>
      <c r="AW48" s="201">
        <v>0.19</v>
      </c>
      <c r="AX48" s="201">
        <v>0.24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3.19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2.89</v>
      </c>
      <c r="L49" s="201">
        <v>7.42</v>
      </c>
      <c r="M49" s="201">
        <v>2.65</v>
      </c>
      <c r="N49" s="201">
        <v>2.5</v>
      </c>
      <c r="O49" s="201">
        <v>3.28</v>
      </c>
      <c r="P49" s="201">
        <v>4.5199999999999996</v>
      </c>
      <c r="Q49" s="201">
        <v>0.42</v>
      </c>
      <c r="R49" s="201">
        <v>0.85</v>
      </c>
      <c r="S49" s="201">
        <v>0.65</v>
      </c>
      <c r="T49" s="201">
        <v>0.78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43.45</v>
      </c>
      <c r="AH49" s="201">
        <v>0</v>
      </c>
      <c r="AI49" s="201">
        <v>0</v>
      </c>
      <c r="AJ49" s="201">
        <v>0</v>
      </c>
      <c r="AK49" s="201">
        <v>3.72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7.64</v>
      </c>
      <c r="AT49" s="201">
        <v>7.54</v>
      </c>
      <c r="AU49" s="201">
        <v>8.74</v>
      </c>
      <c r="AV49" s="201">
        <v>0.28999999999999998</v>
      </c>
      <c r="AW49" s="201">
        <v>0.19</v>
      </c>
      <c r="AX49" s="201">
        <v>0.24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3.19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2.89</v>
      </c>
      <c r="L50" s="201">
        <v>7.42</v>
      </c>
      <c r="M50" s="201">
        <v>2.65</v>
      </c>
      <c r="N50" s="201">
        <v>2.66</v>
      </c>
      <c r="O50" s="201">
        <v>3.28</v>
      </c>
      <c r="P50" s="201">
        <v>4.5199999999999996</v>
      </c>
      <c r="Q50" s="201">
        <v>0.42</v>
      </c>
      <c r="R50" s="201">
        <v>0.85</v>
      </c>
      <c r="S50" s="201">
        <v>0.65</v>
      </c>
      <c r="T50" s="201">
        <v>0.78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43.45</v>
      </c>
      <c r="AH50" s="201">
        <v>0</v>
      </c>
      <c r="AI50" s="201">
        <v>0</v>
      </c>
      <c r="AJ50" s="201">
        <v>0</v>
      </c>
      <c r="AK50" s="201">
        <v>3.72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7.64</v>
      </c>
      <c r="AT50" s="201">
        <v>7.54</v>
      </c>
      <c r="AU50" s="201">
        <v>8.74</v>
      </c>
      <c r="AV50" s="201">
        <v>0.28999999999999998</v>
      </c>
      <c r="AW50" s="201">
        <v>0.19</v>
      </c>
      <c r="AX50" s="201">
        <v>0.24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3.12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2.89</v>
      </c>
      <c r="L51" s="201">
        <v>7.42</v>
      </c>
      <c r="M51" s="201">
        <v>0.93</v>
      </c>
      <c r="N51" s="201">
        <v>2.82</v>
      </c>
      <c r="O51" s="201">
        <v>3.28</v>
      </c>
      <c r="P51" s="201">
        <v>4.5199999999999996</v>
      </c>
      <c r="Q51" s="201">
        <v>0.42</v>
      </c>
      <c r="R51" s="201">
        <v>0.85</v>
      </c>
      <c r="S51" s="201">
        <v>0.65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43.45</v>
      </c>
      <c r="AH51" s="201">
        <v>0</v>
      </c>
      <c r="AI51" s="201">
        <v>0</v>
      </c>
      <c r="AJ51" s="201">
        <v>0</v>
      </c>
      <c r="AK51" s="201">
        <v>3.72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0</v>
      </c>
      <c r="AS51" s="201">
        <v>7.64</v>
      </c>
      <c r="AT51" s="201">
        <v>7.54</v>
      </c>
      <c r="AU51" s="201">
        <v>8.74</v>
      </c>
      <c r="AV51" s="201">
        <v>0.28999999999999998</v>
      </c>
      <c r="AW51" s="201">
        <v>0.19</v>
      </c>
      <c r="AX51" s="201">
        <v>0.24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3.12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2.89</v>
      </c>
      <c r="L52" s="201">
        <v>7.42</v>
      </c>
      <c r="M52" s="201">
        <v>2.65</v>
      </c>
      <c r="N52" s="201">
        <v>2.95</v>
      </c>
      <c r="O52" s="201">
        <v>3.28</v>
      </c>
      <c r="P52" s="201">
        <v>4.5199999999999996</v>
      </c>
      <c r="Q52" s="201">
        <v>0.42</v>
      </c>
      <c r="R52" s="201">
        <v>0.85</v>
      </c>
      <c r="S52" s="201">
        <v>0.65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43.45</v>
      </c>
      <c r="AH52" s="201">
        <v>0</v>
      </c>
      <c r="AI52" s="201">
        <v>0</v>
      </c>
      <c r="AJ52" s="201">
        <v>0</v>
      </c>
      <c r="AK52" s="201">
        <v>3.72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0</v>
      </c>
      <c r="AS52" s="201">
        <v>7.64</v>
      </c>
      <c r="AT52" s="201">
        <v>7.54</v>
      </c>
      <c r="AU52" s="201">
        <v>8.74</v>
      </c>
      <c r="AV52" s="201">
        <v>0.28999999999999998</v>
      </c>
      <c r="AW52" s="201">
        <v>0.19</v>
      </c>
      <c r="AX52" s="201">
        <v>0.24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3.12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2.89</v>
      </c>
      <c r="L53" s="201">
        <v>7.42</v>
      </c>
      <c r="M53" s="201">
        <v>2.65</v>
      </c>
      <c r="N53" s="201">
        <v>2.95</v>
      </c>
      <c r="O53" s="201">
        <v>1.31</v>
      </c>
      <c r="P53" s="201">
        <v>4.96</v>
      </c>
      <c r="Q53" s="201">
        <v>0.19</v>
      </c>
      <c r="R53" s="201">
        <v>1.24</v>
      </c>
      <c r="S53" s="201">
        <v>0.65</v>
      </c>
      <c r="T53" s="201">
        <v>0.78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43.45</v>
      </c>
      <c r="AH53" s="201">
        <v>0</v>
      </c>
      <c r="AI53" s="201">
        <v>0</v>
      </c>
      <c r="AJ53" s="201">
        <v>0</v>
      </c>
      <c r="AK53" s="201">
        <v>3.72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0</v>
      </c>
      <c r="AS53" s="201">
        <v>7.64</v>
      </c>
      <c r="AT53" s="201">
        <v>7.54</v>
      </c>
      <c r="AU53" s="201">
        <v>8.33</v>
      </c>
      <c r="AV53" s="201">
        <v>0.28999999999999998</v>
      </c>
      <c r="AW53" s="201">
        <v>0.19</v>
      </c>
      <c r="AX53" s="201">
        <v>0.24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3.12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2.89</v>
      </c>
      <c r="L54" s="201">
        <v>7.42</v>
      </c>
      <c r="M54" s="201">
        <v>2.65</v>
      </c>
      <c r="N54" s="201">
        <v>2.95</v>
      </c>
      <c r="O54" s="201">
        <v>3.28</v>
      </c>
      <c r="P54" s="201">
        <v>5.0199999999999996</v>
      </c>
      <c r="Q54" s="201">
        <v>0.19</v>
      </c>
      <c r="R54" s="201">
        <v>1.24</v>
      </c>
      <c r="S54" s="201">
        <v>0.65</v>
      </c>
      <c r="T54" s="201">
        <v>0.78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43.45</v>
      </c>
      <c r="AH54" s="201">
        <v>0</v>
      </c>
      <c r="AI54" s="201">
        <v>0</v>
      </c>
      <c r="AJ54" s="201">
        <v>0</v>
      </c>
      <c r="AK54" s="201">
        <v>3.72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0</v>
      </c>
      <c r="AS54" s="201">
        <v>7.64</v>
      </c>
      <c r="AT54" s="201">
        <v>7.54</v>
      </c>
      <c r="AU54" s="201">
        <v>8.33</v>
      </c>
      <c r="AV54" s="201">
        <v>0.28999999999999998</v>
      </c>
      <c r="AW54" s="201">
        <v>0.19</v>
      </c>
      <c r="AX54" s="201">
        <v>0.24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3.12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2.89</v>
      </c>
      <c r="L55" s="201">
        <v>7.42</v>
      </c>
      <c r="M55" s="201">
        <v>2.65</v>
      </c>
      <c r="N55" s="201">
        <v>2.95</v>
      </c>
      <c r="O55" s="201">
        <v>3.28</v>
      </c>
      <c r="P55" s="201">
        <v>5.07</v>
      </c>
      <c r="Q55" s="201">
        <v>0.19</v>
      </c>
      <c r="R55" s="201">
        <v>1.24</v>
      </c>
      <c r="S55" s="201">
        <v>0.65</v>
      </c>
      <c r="T55" s="201">
        <v>0.78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43.45</v>
      </c>
      <c r="AH55" s="201">
        <v>0</v>
      </c>
      <c r="AI55" s="201">
        <v>0</v>
      </c>
      <c r="AJ55" s="201">
        <v>0</v>
      </c>
      <c r="AK55" s="201">
        <v>3.72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0</v>
      </c>
      <c r="AS55" s="201">
        <v>7.64</v>
      </c>
      <c r="AT55" s="201">
        <v>7.54</v>
      </c>
      <c r="AU55" s="201">
        <v>8.74</v>
      </c>
      <c r="AV55" s="201">
        <v>0.28999999999999998</v>
      </c>
      <c r="AW55" s="201">
        <v>0.19</v>
      </c>
      <c r="AX55" s="201">
        <v>0.24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3.12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2.89</v>
      </c>
      <c r="L56" s="201">
        <v>7.42</v>
      </c>
      <c r="M56" s="201">
        <v>2.65</v>
      </c>
      <c r="N56" s="201">
        <v>2.95</v>
      </c>
      <c r="O56" s="201">
        <v>3.28</v>
      </c>
      <c r="P56" s="201">
        <v>5.13</v>
      </c>
      <c r="Q56" s="201">
        <v>0.19</v>
      </c>
      <c r="R56" s="201">
        <v>1.24</v>
      </c>
      <c r="S56" s="201">
        <v>0.65</v>
      </c>
      <c r="T56" s="201">
        <v>0.78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43.45</v>
      </c>
      <c r="AH56" s="201">
        <v>0</v>
      </c>
      <c r="AI56" s="201">
        <v>0</v>
      </c>
      <c r="AJ56" s="201">
        <v>0</v>
      </c>
      <c r="AK56" s="201">
        <v>3.72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0</v>
      </c>
      <c r="AS56" s="201">
        <v>7.64</v>
      </c>
      <c r="AT56" s="201">
        <v>7.54</v>
      </c>
      <c r="AU56" s="201">
        <v>8.74</v>
      </c>
      <c r="AV56" s="201">
        <v>0.28999999999999998</v>
      </c>
      <c r="AW56" s="201">
        <v>0.19</v>
      </c>
      <c r="AX56" s="201">
        <v>0.24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3.12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2.89</v>
      </c>
      <c r="L57" s="201">
        <v>7.42</v>
      </c>
      <c r="M57" s="201">
        <v>2.65</v>
      </c>
      <c r="N57" s="201">
        <v>2.95</v>
      </c>
      <c r="O57" s="201">
        <v>3.28</v>
      </c>
      <c r="P57" s="201">
        <v>5.19</v>
      </c>
      <c r="Q57" s="201">
        <v>0.19</v>
      </c>
      <c r="R57" s="201">
        <v>1.24</v>
      </c>
      <c r="S57" s="201">
        <v>0.65</v>
      </c>
      <c r="T57" s="201">
        <v>0.78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43.45</v>
      </c>
      <c r="AH57" s="201">
        <v>0</v>
      </c>
      <c r="AI57" s="201">
        <v>0</v>
      </c>
      <c r="AJ57" s="201">
        <v>0</v>
      </c>
      <c r="AK57" s="201">
        <v>3.72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0</v>
      </c>
      <c r="AS57" s="201">
        <v>7.64</v>
      </c>
      <c r="AT57" s="201">
        <v>7.54</v>
      </c>
      <c r="AU57" s="201">
        <v>8.74</v>
      </c>
      <c r="AV57" s="201">
        <v>0.28999999999999998</v>
      </c>
      <c r="AW57" s="201">
        <v>0.19</v>
      </c>
      <c r="AX57" s="201">
        <v>0.24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3.12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2.89</v>
      </c>
      <c r="L58" s="201">
        <v>7.42</v>
      </c>
      <c r="M58" s="201">
        <v>2.65</v>
      </c>
      <c r="N58" s="201">
        <v>2.95</v>
      </c>
      <c r="O58" s="201">
        <v>3.28</v>
      </c>
      <c r="P58" s="201">
        <v>5.25</v>
      </c>
      <c r="Q58" s="201">
        <v>0.19</v>
      </c>
      <c r="R58" s="201">
        <v>1.24</v>
      </c>
      <c r="S58" s="201">
        <v>0.65</v>
      </c>
      <c r="T58" s="201">
        <v>0.78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43.45</v>
      </c>
      <c r="AH58" s="201">
        <v>0</v>
      </c>
      <c r="AI58" s="201">
        <v>0</v>
      </c>
      <c r="AJ58" s="201">
        <v>0</v>
      </c>
      <c r="AK58" s="201">
        <v>3.72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0</v>
      </c>
      <c r="AS58" s="201">
        <v>7.64</v>
      </c>
      <c r="AT58" s="201">
        <v>7.54</v>
      </c>
      <c r="AU58" s="201">
        <v>8.74</v>
      </c>
      <c r="AV58" s="201">
        <v>0.28999999999999998</v>
      </c>
      <c r="AW58" s="201">
        <v>0.19</v>
      </c>
      <c r="AX58" s="201">
        <v>0.24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3.19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2.89</v>
      </c>
      <c r="L59" s="201">
        <v>7.42</v>
      </c>
      <c r="M59" s="201">
        <v>2.65</v>
      </c>
      <c r="N59" s="201">
        <v>2.95</v>
      </c>
      <c r="O59" s="201">
        <v>3.28</v>
      </c>
      <c r="P59" s="201">
        <v>5.31</v>
      </c>
      <c r="Q59" s="201">
        <v>0.19</v>
      </c>
      <c r="R59" s="201">
        <v>1.24</v>
      </c>
      <c r="S59" s="201">
        <v>0.65</v>
      </c>
      <c r="T59" s="201">
        <v>0.78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43.45</v>
      </c>
      <c r="AH59" s="201">
        <v>0</v>
      </c>
      <c r="AI59" s="201">
        <v>0</v>
      </c>
      <c r="AJ59" s="201">
        <v>0</v>
      </c>
      <c r="AK59" s="201">
        <v>3.72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0</v>
      </c>
      <c r="AS59" s="201">
        <v>7.64</v>
      </c>
      <c r="AT59" s="201">
        <v>7.54</v>
      </c>
      <c r="AU59" s="201">
        <v>8.74</v>
      </c>
      <c r="AV59" s="201">
        <v>0.28999999999999998</v>
      </c>
      <c r="AW59" s="201">
        <v>0.19</v>
      </c>
      <c r="AX59" s="201">
        <v>0.24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3.19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2.89</v>
      </c>
      <c r="L60" s="201">
        <v>7.42</v>
      </c>
      <c r="M60" s="201">
        <v>2.65</v>
      </c>
      <c r="N60" s="201">
        <v>2.95</v>
      </c>
      <c r="O60" s="201">
        <v>3.28</v>
      </c>
      <c r="P60" s="201">
        <v>5.31</v>
      </c>
      <c r="Q60" s="201">
        <v>0.19</v>
      </c>
      <c r="R60" s="201">
        <v>1.24</v>
      </c>
      <c r="S60" s="201">
        <v>0.65</v>
      </c>
      <c r="T60" s="201">
        <v>0.78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43.45</v>
      </c>
      <c r="AH60" s="201">
        <v>0</v>
      </c>
      <c r="AI60" s="201">
        <v>0</v>
      </c>
      <c r="AJ60" s="201">
        <v>0</v>
      </c>
      <c r="AK60" s="201">
        <v>3.72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0</v>
      </c>
      <c r="AS60" s="201">
        <v>7.64</v>
      </c>
      <c r="AT60" s="201">
        <v>7.54</v>
      </c>
      <c r="AU60" s="201">
        <v>8.74</v>
      </c>
      <c r="AV60" s="201">
        <v>0.28999999999999998</v>
      </c>
      <c r="AW60" s="201">
        <v>0.19</v>
      </c>
      <c r="AX60" s="201">
        <v>0.24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3.19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2.89</v>
      </c>
      <c r="L61" s="201">
        <v>7.42</v>
      </c>
      <c r="M61" s="201">
        <v>0.09</v>
      </c>
      <c r="N61" s="201">
        <v>0.1</v>
      </c>
      <c r="O61" s="201">
        <v>0.12</v>
      </c>
      <c r="P61" s="201">
        <v>0.19</v>
      </c>
      <c r="Q61" s="201">
        <v>0.42</v>
      </c>
      <c r="R61" s="201">
        <v>1.32</v>
      </c>
      <c r="S61" s="201">
        <v>0.65</v>
      </c>
      <c r="T61" s="201">
        <v>0.78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43.45</v>
      </c>
      <c r="AH61" s="201">
        <v>0</v>
      </c>
      <c r="AI61" s="201">
        <v>0</v>
      </c>
      <c r="AJ61" s="201">
        <v>0</v>
      </c>
      <c r="AK61" s="201">
        <v>3.72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0</v>
      </c>
      <c r="AS61" s="201">
        <v>7.64</v>
      </c>
      <c r="AT61" s="201">
        <v>7.54</v>
      </c>
      <c r="AU61" s="201">
        <v>8.74</v>
      </c>
      <c r="AV61" s="201">
        <v>0.15</v>
      </c>
      <c r="AW61" s="201">
        <v>0.19</v>
      </c>
      <c r="AX61" s="201">
        <v>0.23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3.19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2.89</v>
      </c>
      <c r="L62" s="201">
        <v>7.42</v>
      </c>
      <c r="M62" s="201">
        <v>0.09</v>
      </c>
      <c r="N62" s="201">
        <v>0.1</v>
      </c>
      <c r="O62" s="201">
        <v>0.12</v>
      </c>
      <c r="P62" s="201">
        <v>0.19</v>
      </c>
      <c r="Q62" s="201">
        <v>0.42</v>
      </c>
      <c r="R62" s="201">
        <v>1.32</v>
      </c>
      <c r="S62" s="201">
        <v>0.65</v>
      </c>
      <c r="T62" s="201">
        <v>0.78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43.45</v>
      </c>
      <c r="AH62" s="201">
        <v>0</v>
      </c>
      <c r="AI62" s="201">
        <v>0</v>
      </c>
      <c r="AJ62" s="201">
        <v>0</v>
      </c>
      <c r="AK62" s="201">
        <v>3.72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0</v>
      </c>
      <c r="AS62" s="201">
        <v>7.64</v>
      </c>
      <c r="AT62" s="201">
        <v>7.54</v>
      </c>
      <c r="AU62" s="201">
        <v>8.74</v>
      </c>
      <c r="AV62" s="201">
        <v>0.15</v>
      </c>
      <c r="AW62" s="201">
        <v>0.19</v>
      </c>
      <c r="AX62" s="201">
        <v>0.23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3.19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2.89</v>
      </c>
      <c r="L63" s="201">
        <v>7.42</v>
      </c>
      <c r="M63" s="201">
        <v>0.09</v>
      </c>
      <c r="N63" s="201">
        <v>0.1</v>
      </c>
      <c r="O63" s="201">
        <v>0.12</v>
      </c>
      <c r="P63" s="201">
        <v>0.19</v>
      </c>
      <c r="Q63" s="201">
        <v>0.42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43.45</v>
      </c>
      <c r="AH63" s="201">
        <v>0</v>
      </c>
      <c r="AI63" s="201">
        <v>0</v>
      </c>
      <c r="AJ63" s="201">
        <v>0</v>
      </c>
      <c r="AK63" s="201">
        <v>3.72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0</v>
      </c>
      <c r="AS63" s="201">
        <v>7.64</v>
      </c>
      <c r="AT63" s="201">
        <v>7.41</v>
      </c>
      <c r="AU63" s="201">
        <v>8.74</v>
      </c>
      <c r="AV63" s="201">
        <v>0.15</v>
      </c>
      <c r="AW63" s="201">
        <v>0.19</v>
      </c>
      <c r="AX63" s="201">
        <v>0.23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3.19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2.89</v>
      </c>
      <c r="L64" s="201">
        <v>7.42</v>
      </c>
      <c r="M64" s="201">
        <v>0.09</v>
      </c>
      <c r="N64" s="201">
        <v>0.1</v>
      </c>
      <c r="O64" s="201">
        <v>0.12</v>
      </c>
      <c r="P64" s="201">
        <v>0.19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43.45</v>
      </c>
      <c r="AH64" s="201">
        <v>0</v>
      </c>
      <c r="AI64" s="201">
        <v>0</v>
      </c>
      <c r="AJ64" s="201">
        <v>0</v>
      </c>
      <c r="AK64" s="201">
        <v>3.72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0</v>
      </c>
      <c r="AS64" s="201">
        <v>7.64</v>
      </c>
      <c r="AT64" s="201">
        <v>7.41</v>
      </c>
      <c r="AU64" s="201">
        <v>8.74</v>
      </c>
      <c r="AV64" s="201">
        <v>0.15</v>
      </c>
      <c r="AW64" s="201">
        <v>0.19</v>
      </c>
      <c r="AX64" s="201">
        <v>0.23</v>
      </c>
      <c r="AY64" s="201">
        <v>0.36</v>
      </c>
    </row>
    <row r="65" spans="1:51">
      <c r="A65" t="s">
        <v>107</v>
      </c>
      <c r="B65" s="201">
        <v>0</v>
      </c>
      <c r="C65" s="201">
        <v>0</v>
      </c>
      <c r="D65" s="201">
        <v>3.19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2.89</v>
      </c>
      <c r="L65" s="201">
        <v>7.42</v>
      </c>
      <c r="M65" s="201">
        <v>0.09</v>
      </c>
      <c r="N65" s="201">
        <v>0.1</v>
      </c>
      <c r="O65" s="201">
        <v>0.12</v>
      </c>
      <c r="P65" s="201">
        <v>0.19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43.45</v>
      </c>
      <c r="AH65" s="201">
        <v>0</v>
      </c>
      <c r="AI65" s="201">
        <v>0</v>
      </c>
      <c r="AJ65" s="201">
        <v>0</v>
      </c>
      <c r="AK65" s="201">
        <v>3.72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0</v>
      </c>
      <c r="AS65" s="201">
        <v>7.64</v>
      </c>
      <c r="AT65" s="201">
        <v>7.41</v>
      </c>
      <c r="AU65" s="201">
        <v>8.74</v>
      </c>
      <c r="AV65" s="201">
        <v>0.15</v>
      </c>
      <c r="AW65" s="201">
        <v>0.19</v>
      </c>
      <c r="AX65" s="201">
        <v>0.23</v>
      </c>
      <c r="AY65" s="201">
        <v>0.36</v>
      </c>
    </row>
    <row r="66" spans="1:51">
      <c r="A66" t="s">
        <v>108</v>
      </c>
      <c r="B66" s="201">
        <v>0</v>
      </c>
      <c r="C66" s="201">
        <v>0</v>
      </c>
      <c r="D66" s="201">
        <v>3.19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2.89</v>
      </c>
      <c r="L66" s="201">
        <v>7.42</v>
      </c>
      <c r="M66" s="201">
        <v>0.09</v>
      </c>
      <c r="N66" s="201">
        <v>0.1</v>
      </c>
      <c r="O66" s="201">
        <v>0.12</v>
      </c>
      <c r="P66" s="201">
        <v>0.19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43.45</v>
      </c>
      <c r="AH66" s="201">
        <v>0</v>
      </c>
      <c r="AI66" s="201">
        <v>0</v>
      </c>
      <c r="AJ66" s="201">
        <v>0</v>
      </c>
      <c r="AK66" s="201">
        <v>3.72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0</v>
      </c>
      <c r="AS66" s="201">
        <v>7.64</v>
      </c>
      <c r="AT66" s="201">
        <v>7.41</v>
      </c>
      <c r="AU66" s="201">
        <v>8.74</v>
      </c>
      <c r="AV66" s="201">
        <v>0.15</v>
      </c>
      <c r="AW66" s="201">
        <v>0.19</v>
      </c>
      <c r="AX66" s="201">
        <v>0.23</v>
      </c>
      <c r="AY66" s="201">
        <v>0.36</v>
      </c>
    </row>
    <row r="67" spans="1:51">
      <c r="A67" t="s">
        <v>109</v>
      </c>
      <c r="B67" s="201">
        <v>0</v>
      </c>
      <c r="C67" s="201">
        <v>0</v>
      </c>
      <c r="D67" s="201">
        <v>3.19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2.89</v>
      </c>
      <c r="L67" s="201">
        <v>7.42</v>
      </c>
      <c r="M67" s="201">
        <v>0.09</v>
      </c>
      <c r="N67" s="201">
        <v>0.1</v>
      </c>
      <c r="O67" s="201">
        <v>0.12</v>
      </c>
      <c r="P67" s="201">
        <v>0.19</v>
      </c>
      <c r="Q67" s="201">
        <v>0.42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41.92</v>
      </c>
      <c r="AH67" s="201">
        <v>0</v>
      </c>
      <c r="AI67" s="201">
        <v>0</v>
      </c>
      <c r="AJ67" s="201">
        <v>0</v>
      </c>
      <c r="AK67" s="201">
        <v>3.72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0</v>
      </c>
      <c r="AS67" s="201">
        <v>7.64</v>
      </c>
      <c r="AT67" s="201">
        <v>7.41</v>
      </c>
      <c r="AU67" s="201">
        <v>8.74</v>
      </c>
      <c r="AV67" s="201">
        <v>0.15</v>
      </c>
      <c r="AW67" s="201">
        <v>0.19</v>
      </c>
      <c r="AX67" s="201">
        <v>0.23</v>
      </c>
      <c r="AY67" s="201">
        <v>0.36</v>
      </c>
    </row>
    <row r="68" spans="1:51">
      <c r="A68" t="s">
        <v>110</v>
      </c>
      <c r="B68" s="201">
        <v>0</v>
      </c>
      <c r="C68" s="201">
        <v>0</v>
      </c>
      <c r="D68" s="201">
        <v>3.19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2.89</v>
      </c>
      <c r="L68" s="201">
        <v>7.42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0.42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41.92</v>
      </c>
      <c r="AH68" s="201">
        <v>0</v>
      </c>
      <c r="AI68" s="201">
        <v>0</v>
      </c>
      <c r="AJ68" s="201">
        <v>0</v>
      </c>
      <c r="AK68" s="201">
        <v>3.72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0</v>
      </c>
      <c r="AS68" s="201">
        <v>7.64</v>
      </c>
      <c r="AT68" s="201">
        <v>7.41</v>
      </c>
      <c r="AU68" s="201">
        <v>8.74</v>
      </c>
      <c r="AV68" s="201">
        <v>0.15</v>
      </c>
      <c r="AW68" s="201">
        <v>0.19</v>
      </c>
      <c r="AX68" s="201">
        <v>0.23</v>
      </c>
      <c r="AY68" s="201">
        <v>0.36</v>
      </c>
    </row>
    <row r="69" spans="1:51">
      <c r="A69" t="s">
        <v>111</v>
      </c>
      <c r="B69" s="201">
        <v>0</v>
      </c>
      <c r="C69" s="201">
        <v>0</v>
      </c>
      <c r="D69" s="201">
        <v>3.19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2.89</v>
      </c>
      <c r="L69" s="201">
        <v>7.42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0.42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41.32</v>
      </c>
      <c r="AH69" s="201">
        <v>0</v>
      </c>
      <c r="AI69" s="201">
        <v>0</v>
      </c>
      <c r="AJ69" s="201">
        <v>0</v>
      </c>
      <c r="AK69" s="201">
        <v>3.72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0</v>
      </c>
      <c r="AS69" s="201">
        <v>7.64</v>
      </c>
      <c r="AT69" s="201">
        <v>7.41</v>
      </c>
      <c r="AU69" s="201">
        <v>8.74</v>
      </c>
      <c r="AV69" s="201">
        <v>0.15</v>
      </c>
      <c r="AW69" s="201">
        <v>0.19</v>
      </c>
      <c r="AX69" s="201">
        <v>0.23</v>
      </c>
      <c r="AY69" s="201">
        <v>0.36</v>
      </c>
    </row>
    <row r="70" spans="1:51">
      <c r="A70" t="s">
        <v>112</v>
      </c>
      <c r="B70" s="201">
        <v>0</v>
      </c>
      <c r="C70" s="201">
        <v>0</v>
      </c>
      <c r="D70" s="201">
        <v>3.19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2.89</v>
      </c>
      <c r="L70" s="201">
        <v>7.42</v>
      </c>
      <c r="M70" s="201">
        <v>0.09</v>
      </c>
      <c r="N70" s="201">
        <v>0.1</v>
      </c>
      <c r="O70" s="201">
        <v>0.12</v>
      </c>
      <c r="P70" s="201">
        <v>0.19</v>
      </c>
      <c r="Q70" s="201">
        <v>0.42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41.32</v>
      </c>
      <c r="AH70" s="201">
        <v>0</v>
      </c>
      <c r="AI70" s="201">
        <v>0</v>
      </c>
      <c r="AJ70" s="201">
        <v>0</v>
      </c>
      <c r="AK70" s="201">
        <v>3.72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0</v>
      </c>
      <c r="AS70" s="201">
        <v>7.64</v>
      </c>
      <c r="AT70" s="201">
        <v>7.41</v>
      </c>
      <c r="AU70" s="201">
        <v>8.74</v>
      </c>
      <c r="AV70" s="201">
        <v>0.15</v>
      </c>
      <c r="AW70" s="201">
        <v>0.19</v>
      </c>
      <c r="AX70" s="201">
        <v>0.23</v>
      </c>
      <c r="AY70" s="201">
        <v>0.36</v>
      </c>
    </row>
    <row r="71" spans="1:51">
      <c r="A71" t="s">
        <v>113</v>
      </c>
      <c r="B71" s="201">
        <v>0</v>
      </c>
      <c r="C71" s="201">
        <v>0</v>
      </c>
      <c r="D71" s="201">
        <v>3.25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2.89</v>
      </c>
      <c r="L71" s="201">
        <v>7.42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0.42</v>
      </c>
      <c r="R71" s="201">
        <v>1.32</v>
      </c>
      <c r="S71" s="201">
        <v>0.65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41.32</v>
      </c>
      <c r="AH71" s="201">
        <v>0</v>
      </c>
      <c r="AI71" s="201">
        <v>0</v>
      </c>
      <c r="AJ71" s="201">
        <v>0</v>
      </c>
      <c r="AK71" s="201">
        <v>3.72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0</v>
      </c>
      <c r="AS71" s="201">
        <v>7.64</v>
      </c>
      <c r="AT71" s="201">
        <v>7.41</v>
      </c>
      <c r="AU71" s="201">
        <v>8.74</v>
      </c>
      <c r="AV71" s="201">
        <v>0.15</v>
      </c>
      <c r="AW71" s="201">
        <v>0.19</v>
      </c>
      <c r="AX71" s="201">
        <v>0.23</v>
      </c>
      <c r="AY71" s="201">
        <v>0.36</v>
      </c>
    </row>
    <row r="72" spans="1:51">
      <c r="A72" t="s">
        <v>114</v>
      </c>
      <c r="B72" s="201">
        <v>0</v>
      </c>
      <c r="C72" s="201">
        <v>0</v>
      </c>
      <c r="D72" s="201">
        <v>3.25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2.89</v>
      </c>
      <c r="L72" s="201">
        <v>7.42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0.42</v>
      </c>
      <c r="R72" s="201">
        <v>1.32</v>
      </c>
      <c r="S72" s="201">
        <v>0.65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41.32</v>
      </c>
      <c r="AH72" s="201">
        <v>0</v>
      </c>
      <c r="AI72" s="201">
        <v>0</v>
      </c>
      <c r="AJ72" s="201">
        <v>0</v>
      </c>
      <c r="AK72" s="201">
        <v>3.72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0</v>
      </c>
      <c r="AS72" s="201">
        <v>7.64</v>
      </c>
      <c r="AT72" s="201">
        <v>7.41</v>
      </c>
      <c r="AU72" s="201">
        <v>8.74</v>
      </c>
      <c r="AV72" s="201">
        <v>0.15</v>
      </c>
      <c r="AW72" s="201">
        <v>0.19</v>
      </c>
      <c r="AX72" s="201">
        <v>0.23</v>
      </c>
      <c r="AY72" s="201">
        <v>0.36</v>
      </c>
    </row>
    <row r="73" spans="1:51">
      <c r="A73" t="s">
        <v>115</v>
      </c>
      <c r="B73" s="201">
        <v>0</v>
      </c>
      <c r="C73" s="201">
        <v>0</v>
      </c>
      <c r="D73" s="201">
        <v>3.25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2.89</v>
      </c>
      <c r="L73" s="201">
        <v>7.42</v>
      </c>
      <c r="M73" s="201">
        <v>0.09</v>
      </c>
      <c r="N73" s="201">
        <v>0.1</v>
      </c>
      <c r="O73" s="201">
        <v>0.12</v>
      </c>
      <c r="P73" s="201">
        <v>0.19</v>
      </c>
      <c r="Q73" s="201">
        <v>0.42</v>
      </c>
      <c r="R73" s="201">
        <v>1.32</v>
      </c>
      <c r="S73" s="201">
        <v>0.65</v>
      </c>
      <c r="T73" s="201">
        <v>1.43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41.32</v>
      </c>
      <c r="AH73" s="201">
        <v>0</v>
      </c>
      <c r="AI73" s="201">
        <v>0</v>
      </c>
      <c r="AJ73" s="201">
        <v>0</v>
      </c>
      <c r="AK73" s="201">
        <v>3.72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0</v>
      </c>
      <c r="AS73" s="201">
        <v>7.64</v>
      </c>
      <c r="AT73" s="201">
        <v>7.41</v>
      </c>
      <c r="AU73" s="201">
        <v>8.74</v>
      </c>
      <c r="AV73" s="201">
        <v>0.15</v>
      </c>
      <c r="AW73" s="201">
        <v>0.19</v>
      </c>
      <c r="AX73" s="201">
        <v>0.23</v>
      </c>
      <c r="AY73" s="201">
        <v>0.36</v>
      </c>
    </row>
    <row r="74" spans="1:51">
      <c r="A74" t="s">
        <v>116</v>
      </c>
      <c r="B74" s="201">
        <v>0</v>
      </c>
      <c r="C74" s="201">
        <v>0</v>
      </c>
      <c r="D74" s="201">
        <v>3.25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2.89</v>
      </c>
      <c r="L74" s="201">
        <v>7.42</v>
      </c>
      <c r="M74" s="201">
        <v>0.09</v>
      </c>
      <c r="N74" s="201">
        <v>0.1</v>
      </c>
      <c r="O74" s="201">
        <v>0.12</v>
      </c>
      <c r="P74" s="201">
        <v>0.19</v>
      </c>
      <c r="Q74" s="201">
        <v>0.42</v>
      </c>
      <c r="R74" s="201">
        <v>1.32</v>
      </c>
      <c r="S74" s="201">
        <v>0.65</v>
      </c>
      <c r="T74" s="201">
        <v>1.43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41.32</v>
      </c>
      <c r="AH74" s="201">
        <v>0</v>
      </c>
      <c r="AI74" s="201">
        <v>0</v>
      </c>
      <c r="AJ74" s="201">
        <v>0</v>
      </c>
      <c r="AK74" s="201">
        <v>3.72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0</v>
      </c>
      <c r="AS74" s="201">
        <v>7.64</v>
      </c>
      <c r="AT74" s="201">
        <v>7.41</v>
      </c>
      <c r="AU74" s="201">
        <v>8.74</v>
      </c>
      <c r="AV74" s="201">
        <v>0.15</v>
      </c>
      <c r="AW74" s="201">
        <v>0.19</v>
      </c>
      <c r="AX74" s="201">
        <v>0.23</v>
      </c>
      <c r="AY74" s="201">
        <v>0.36</v>
      </c>
    </row>
    <row r="75" spans="1:51">
      <c r="A75" t="s">
        <v>117</v>
      </c>
      <c r="B75" s="201">
        <v>0</v>
      </c>
      <c r="C75" s="201">
        <v>0</v>
      </c>
      <c r="D75" s="201">
        <v>3.25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2.89</v>
      </c>
      <c r="L75" s="201">
        <v>7.42</v>
      </c>
      <c r="M75" s="201">
        <v>0.09</v>
      </c>
      <c r="N75" s="201">
        <v>0.1</v>
      </c>
      <c r="O75" s="201">
        <v>0.12</v>
      </c>
      <c r="P75" s="201">
        <v>0.19</v>
      </c>
      <c r="Q75" s="201">
        <v>0.19</v>
      </c>
      <c r="R75" s="201">
        <v>1.24</v>
      </c>
      <c r="S75" s="201">
        <v>0.65</v>
      </c>
      <c r="T75" s="201">
        <v>0.78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41.32</v>
      </c>
      <c r="AH75" s="201">
        <v>0</v>
      </c>
      <c r="AI75" s="201">
        <v>0</v>
      </c>
      <c r="AJ75" s="201">
        <v>0</v>
      </c>
      <c r="AK75" s="201">
        <v>3.72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7.64</v>
      </c>
      <c r="AT75" s="201">
        <v>7.41</v>
      </c>
      <c r="AU75" s="201">
        <v>8.74</v>
      </c>
      <c r="AV75" s="201">
        <v>0.15</v>
      </c>
      <c r="AW75" s="201">
        <v>0.19</v>
      </c>
      <c r="AX75" s="201">
        <v>0.23</v>
      </c>
      <c r="AY75" s="201">
        <v>0.36</v>
      </c>
    </row>
    <row r="76" spans="1:51">
      <c r="A76" t="s">
        <v>118</v>
      </c>
      <c r="B76" s="201">
        <v>0</v>
      </c>
      <c r="C76" s="201">
        <v>0</v>
      </c>
      <c r="D76" s="201">
        <v>3.25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2.89</v>
      </c>
      <c r="L76" s="201">
        <v>7.42</v>
      </c>
      <c r="M76" s="201">
        <v>0.09</v>
      </c>
      <c r="N76" s="201">
        <v>0.1</v>
      </c>
      <c r="O76" s="201">
        <v>0.12</v>
      </c>
      <c r="P76" s="201">
        <v>0.19</v>
      </c>
      <c r="Q76" s="201">
        <v>0.19</v>
      </c>
      <c r="R76" s="201">
        <v>1.24</v>
      </c>
      <c r="S76" s="201">
        <v>0.65</v>
      </c>
      <c r="T76" s="201">
        <v>0.78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41.32</v>
      </c>
      <c r="AH76" s="201">
        <v>0</v>
      </c>
      <c r="AI76" s="201">
        <v>0</v>
      </c>
      <c r="AJ76" s="201">
        <v>0</v>
      </c>
      <c r="AK76" s="201">
        <v>3.72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7.64</v>
      </c>
      <c r="AT76" s="201">
        <v>7.41</v>
      </c>
      <c r="AU76" s="201">
        <v>8.74</v>
      </c>
      <c r="AV76" s="201">
        <v>0.15</v>
      </c>
      <c r="AW76" s="201">
        <v>0.19</v>
      </c>
      <c r="AX76" s="201">
        <v>0.23</v>
      </c>
      <c r="AY76" s="201">
        <v>0.36</v>
      </c>
    </row>
    <row r="77" spans="1:51">
      <c r="A77" t="s">
        <v>119</v>
      </c>
      <c r="B77" s="201">
        <v>0</v>
      </c>
      <c r="C77" s="201">
        <v>0</v>
      </c>
      <c r="D77" s="201">
        <v>3.25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2.89</v>
      </c>
      <c r="L77" s="201">
        <v>9.48</v>
      </c>
      <c r="M77" s="201">
        <v>0.09</v>
      </c>
      <c r="N77" s="201">
        <v>0.1</v>
      </c>
      <c r="O77" s="201">
        <v>0.12</v>
      </c>
      <c r="P77" s="201">
        <v>0.19</v>
      </c>
      <c r="Q77" s="201">
        <v>0.19</v>
      </c>
      <c r="R77" s="201">
        <v>1.24</v>
      </c>
      <c r="S77" s="201">
        <v>0.65</v>
      </c>
      <c r="T77" s="201">
        <v>0.78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41.32</v>
      </c>
      <c r="AH77" s="201">
        <v>0</v>
      </c>
      <c r="AI77" s="201">
        <v>0</v>
      </c>
      <c r="AJ77" s="201">
        <v>0</v>
      </c>
      <c r="AK77" s="201">
        <v>3.72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7.64</v>
      </c>
      <c r="AT77" s="201">
        <v>7.41</v>
      </c>
      <c r="AU77" s="201">
        <v>8.74</v>
      </c>
      <c r="AV77" s="201">
        <v>0.15</v>
      </c>
      <c r="AW77" s="201">
        <v>0.19</v>
      </c>
      <c r="AX77" s="201">
        <v>0.23</v>
      </c>
      <c r="AY77" s="201">
        <v>0.36</v>
      </c>
    </row>
    <row r="78" spans="1:51">
      <c r="A78" t="s">
        <v>120</v>
      </c>
      <c r="B78" s="201">
        <v>0</v>
      </c>
      <c r="C78" s="201">
        <v>0</v>
      </c>
      <c r="D78" s="201">
        <v>3.25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2.89</v>
      </c>
      <c r="L78" s="201">
        <v>9.48</v>
      </c>
      <c r="M78" s="201">
        <v>0.09</v>
      </c>
      <c r="N78" s="201">
        <v>0.1</v>
      </c>
      <c r="O78" s="201">
        <v>0.12</v>
      </c>
      <c r="P78" s="201">
        <v>0.19</v>
      </c>
      <c r="Q78" s="201">
        <v>0.19</v>
      </c>
      <c r="R78" s="201">
        <v>1.24</v>
      </c>
      <c r="S78" s="201">
        <v>0.65</v>
      </c>
      <c r="T78" s="201">
        <v>0.78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41.32</v>
      </c>
      <c r="AH78" s="201">
        <v>0</v>
      </c>
      <c r="AI78" s="201">
        <v>0</v>
      </c>
      <c r="AJ78" s="201">
        <v>0</v>
      </c>
      <c r="AK78" s="201">
        <v>3.72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7.64</v>
      </c>
      <c r="AT78" s="201">
        <v>7.41</v>
      </c>
      <c r="AU78" s="201">
        <v>8.74</v>
      </c>
      <c r="AV78" s="201">
        <v>0.19</v>
      </c>
      <c r="AW78" s="201">
        <v>0.19</v>
      </c>
      <c r="AX78" s="201">
        <v>0.24</v>
      </c>
      <c r="AY78" s="201">
        <v>0.36</v>
      </c>
    </row>
    <row r="79" spans="1:51">
      <c r="A79" t="s">
        <v>121</v>
      </c>
      <c r="B79" s="201">
        <v>0</v>
      </c>
      <c r="C79" s="201">
        <v>0</v>
      </c>
      <c r="D79" s="201">
        <v>3.25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0.1</v>
      </c>
      <c r="L79" s="201">
        <v>1.49</v>
      </c>
      <c r="M79" s="201">
        <v>0.09</v>
      </c>
      <c r="N79" s="201">
        <v>0.1</v>
      </c>
      <c r="O79" s="201">
        <v>0.12</v>
      </c>
      <c r="P79" s="201">
        <v>0.19</v>
      </c>
      <c r="Q79" s="201">
        <v>0</v>
      </c>
      <c r="R79" s="201">
        <v>0.05</v>
      </c>
      <c r="S79" s="201">
        <v>0.04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41.32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7.64</v>
      </c>
      <c r="AT79" s="201">
        <v>7.41</v>
      </c>
      <c r="AU79" s="201">
        <v>0.31</v>
      </c>
      <c r="AV79" s="201">
        <v>0.19</v>
      </c>
      <c r="AW79" s="201">
        <v>0.19</v>
      </c>
      <c r="AX79" s="201">
        <v>0.24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3.25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0.12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41.32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7.64</v>
      </c>
      <c r="AT80" s="201">
        <v>7.41</v>
      </c>
      <c r="AU80" s="201">
        <v>0.31</v>
      </c>
      <c r="AV80" s="201">
        <v>0.19</v>
      </c>
      <c r="AW80" s="201">
        <v>0.19</v>
      </c>
      <c r="AX80" s="201">
        <v>0.24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3.25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0.18</v>
      </c>
      <c r="L81" s="201">
        <v>0.32</v>
      </c>
      <c r="M81" s="201">
        <v>0.09</v>
      </c>
      <c r="N81" s="201">
        <v>0.1</v>
      </c>
      <c r="O81" s="201">
        <v>0.12</v>
      </c>
      <c r="P81" s="201">
        <v>0.24</v>
      </c>
      <c r="Q81" s="201">
        <v>0.04</v>
      </c>
      <c r="R81" s="201">
        <v>0.28999999999999998</v>
      </c>
      <c r="S81" s="201">
        <v>0.06</v>
      </c>
      <c r="T81" s="201">
        <v>0.31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41.32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7.64</v>
      </c>
      <c r="AT81" s="201">
        <v>7.41</v>
      </c>
      <c r="AU81" s="201">
        <v>0.31</v>
      </c>
      <c r="AV81" s="201">
        <v>0.19</v>
      </c>
      <c r="AW81" s="201">
        <v>0.19</v>
      </c>
      <c r="AX81" s="201">
        <v>0.24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3.25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0.24</v>
      </c>
      <c r="Q82" s="201">
        <v>0.02</v>
      </c>
      <c r="R82" s="201">
        <v>0.22</v>
      </c>
      <c r="S82" s="201">
        <v>0.02</v>
      </c>
      <c r="T82" s="201">
        <v>0.15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41.32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7.64</v>
      </c>
      <c r="AT82" s="201">
        <v>7.41</v>
      </c>
      <c r="AU82" s="201">
        <v>0.31</v>
      </c>
      <c r="AV82" s="201">
        <v>0.19</v>
      </c>
      <c r="AW82" s="201">
        <v>0.19</v>
      </c>
      <c r="AX82" s="201">
        <v>0.24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3.25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0.24</v>
      </c>
      <c r="Q83" s="201">
        <v>0</v>
      </c>
      <c r="R83" s="201">
        <v>0.06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41.32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7.64</v>
      </c>
      <c r="AT83" s="201">
        <v>7.41</v>
      </c>
      <c r="AU83" s="201">
        <v>0.31</v>
      </c>
      <c r="AV83" s="201">
        <v>0.19</v>
      </c>
      <c r="AW83" s="201">
        <v>0.19</v>
      </c>
      <c r="AX83" s="201">
        <v>0.24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3.25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0.24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41.32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7.64</v>
      </c>
      <c r="AT84" s="201">
        <v>7.41</v>
      </c>
      <c r="AU84" s="201">
        <v>0.31</v>
      </c>
      <c r="AV84" s="201">
        <v>0.19</v>
      </c>
      <c r="AW84" s="201">
        <v>0.19</v>
      </c>
      <c r="AX84" s="201">
        <v>0.24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3.25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0.24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41.32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7.64</v>
      </c>
      <c r="AT85" s="201">
        <v>7.41</v>
      </c>
      <c r="AU85" s="201">
        <v>0.31</v>
      </c>
      <c r="AV85" s="201">
        <v>0.19</v>
      </c>
      <c r="AW85" s="201">
        <v>0.19</v>
      </c>
      <c r="AX85" s="201">
        <v>0.24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3.25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0.24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41.32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7.64</v>
      </c>
      <c r="AT86" s="201">
        <v>7.41</v>
      </c>
      <c r="AU86" s="201">
        <v>0.31</v>
      </c>
      <c r="AV86" s="201">
        <v>0.15</v>
      </c>
      <c r="AW86" s="201">
        <v>0.19</v>
      </c>
      <c r="AX86" s="201">
        <v>0.23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3.25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0.13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0.24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41.32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7.64</v>
      </c>
      <c r="AT87" s="201">
        <v>7.41</v>
      </c>
      <c r="AU87" s="201">
        <v>0.31</v>
      </c>
      <c r="AV87" s="201">
        <v>0.15</v>
      </c>
      <c r="AW87" s="201">
        <v>0.19</v>
      </c>
      <c r="AX87" s="201">
        <v>0.23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3.25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0.24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41.32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7.64</v>
      </c>
      <c r="AT88" s="201">
        <v>7.41</v>
      </c>
      <c r="AU88" s="201">
        <v>0.31</v>
      </c>
      <c r="AV88" s="201">
        <v>0.15</v>
      </c>
      <c r="AW88" s="201">
        <v>0.19</v>
      </c>
      <c r="AX88" s="201">
        <v>0.23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3.25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0.24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41.32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7.64</v>
      </c>
      <c r="AT89" s="201">
        <v>7.41</v>
      </c>
      <c r="AU89" s="201">
        <v>0.31</v>
      </c>
      <c r="AV89" s="201">
        <v>0.15</v>
      </c>
      <c r="AW89" s="201">
        <v>0.19</v>
      </c>
      <c r="AX89" s="201">
        <v>0.23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3.25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0.24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41.32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7.64</v>
      </c>
      <c r="AT90" s="201">
        <v>7.41</v>
      </c>
      <c r="AU90" s="201">
        <v>0.31</v>
      </c>
      <c r="AV90" s="201">
        <v>0.19</v>
      </c>
      <c r="AW90" s="201">
        <v>0.19</v>
      </c>
      <c r="AX90" s="201">
        <v>0.24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3.32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0.24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41.32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7.64</v>
      </c>
      <c r="AT91" s="201">
        <v>7.41</v>
      </c>
      <c r="AU91" s="201">
        <v>0.31</v>
      </c>
      <c r="AV91" s="201">
        <v>0.19</v>
      </c>
      <c r="AW91" s="201">
        <v>0.19</v>
      </c>
      <c r="AX91" s="201">
        <v>0.24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3.32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0.24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41.32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7.64</v>
      </c>
      <c r="AT92" s="201">
        <v>7.41</v>
      </c>
      <c r="AU92" s="201">
        <v>0.31</v>
      </c>
      <c r="AV92" s="201">
        <v>0.19</v>
      </c>
      <c r="AW92" s="201">
        <v>0.19</v>
      </c>
      <c r="AX92" s="201">
        <v>0.24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3.32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0.24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41.32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7.64</v>
      </c>
      <c r="AT93" s="201">
        <v>7.41</v>
      </c>
      <c r="AU93" s="201">
        <v>0.31</v>
      </c>
      <c r="AV93" s="201">
        <v>0.19</v>
      </c>
      <c r="AW93" s="201">
        <v>0.19</v>
      </c>
      <c r="AX93" s="201">
        <v>0.24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3.32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0.24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41.32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7.64</v>
      </c>
      <c r="AT94" s="201">
        <v>7.41</v>
      </c>
      <c r="AU94" s="201">
        <v>0.31</v>
      </c>
      <c r="AV94" s="201">
        <v>0.15</v>
      </c>
      <c r="AW94" s="201">
        <v>0.19</v>
      </c>
      <c r="AX94" s="201">
        <v>0.23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3.32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0.24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41.32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7.64</v>
      </c>
      <c r="AT95" s="201">
        <v>7.54</v>
      </c>
      <c r="AU95" s="201">
        <v>0.31</v>
      </c>
      <c r="AV95" s="201">
        <v>0.15</v>
      </c>
      <c r="AW95" s="201">
        <v>0.19</v>
      </c>
      <c r="AX95" s="201">
        <v>0.23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3.32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0.24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41.32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7.64</v>
      </c>
      <c r="AT96" s="201">
        <v>7.54</v>
      </c>
      <c r="AU96" s="201">
        <v>0.31</v>
      </c>
      <c r="AV96" s="201">
        <v>0.15</v>
      </c>
      <c r="AW96" s="201">
        <v>0.19</v>
      </c>
      <c r="AX96" s="201">
        <v>0.23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3.32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0.24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41.32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7.64</v>
      </c>
      <c r="AT97" s="201">
        <v>7.54</v>
      </c>
      <c r="AU97" s="201">
        <v>0.31</v>
      </c>
      <c r="AV97" s="201">
        <v>0.15</v>
      </c>
      <c r="AW97" s="201">
        <v>0.19</v>
      </c>
      <c r="AX97" s="201">
        <v>0.23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3.32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0.24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41.32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7.64</v>
      </c>
      <c r="AT98" s="201">
        <v>7.54</v>
      </c>
      <c r="AU98" s="201">
        <v>0.31</v>
      </c>
      <c r="AV98" s="201">
        <v>0.15</v>
      </c>
      <c r="AW98" s="201">
        <v>0.19</v>
      </c>
      <c r="AX98" s="201">
        <v>0.23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7.8139999999999959E-2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4.706249999999991E-2</v>
      </c>
      <c r="L99">
        <f t="shared" si="0"/>
        <v>0.1236825</v>
      </c>
      <c r="M99">
        <f t="shared" si="0"/>
        <v>3.1170000000000059E-2</v>
      </c>
      <c r="N99">
        <f t="shared" si="0"/>
        <v>2.2809999999999948E-2</v>
      </c>
      <c r="O99">
        <f t="shared" si="0"/>
        <v>3.8727500000000047E-2</v>
      </c>
      <c r="P99">
        <f t="shared" si="0"/>
        <v>5.5760000000000039E-2</v>
      </c>
      <c r="Q99">
        <f t="shared" si="0"/>
        <v>6.0450000000000087E-3</v>
      </c>
      <c r="R99">
        <f t="shared" si="0"/>
        <v>2.0859999999999979E-2</v>
      </c>
      <c r="S99">
        <f t="shared" si="0"/>
        <v>1.0475000000000002E-2</v>
      </c>
      <c r="T99">
        <f t="shared" si="0"/>
        <v>1.4962500000000012E-2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1.0060800000000008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6.399999999999996E-2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1.5583200000000001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0.18399249999999981</v>
      </c>
      <c r="AT99">
        <f t="shared" si="0"/>
        <v>0.18184499999999995</v>
      </c>
      <c r="AU99">
        <f t="shared" si="0"/>
        <v>0.1421149999999998</v>
      </c>
      <c r="AV99">
        <f t="shared" si="0"/>
        <v>5.7499999999999886E-3</v>
      </c>
      <c r="AW99">
        <f t="shared" si="0"/>
        <v>4.5600000000000007E-3</v>
      </c>
      <c r="AX99">
        <f t="shared" si="0"/>
        <v>5.6950000000000004E-3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8.0500000000000007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0.33</v>
      </c>
      <c r="L3" s="201">
        <v>11.63</v>
      </c>
      <c r="M3" s="201">
        <v>0.99</v>
      </c>
      <c r="N3" s="201">
        <v>0.62</v>
      </c>
      <c r="O3" s="201">
        <v>0</v>
      </c>
      <c r="P3" s="201">
        <v>1.27</v>
      </c>
      <c r="Q3" s="201">
        <v>0.24</v>
      </c>
      <c r="R3" s="201">
        <v>0.45</v>
      </c>
      <c r="S3" s="201">
        <v>0.28000000000000003</v>
      </c>
      <c r="T3" s="201">
        <v>0</v>
      </c>
      <c r="U3" s="201">
        <v>2.25</v>
      </c>
      <c r="V3" s="201">
        <v>0.59</v>
      </c>
      <c r="W3" s="201">
        <v>0.48</v>
      </c>
      <c r="X3" s="201">
        <v>2.06</v>
      </c>
      <c r="Y3" s="201">
        <v>0</v>
      </c>
      <c r="Z3" s="201">
        <v>5.6</v>
      </c>
      <c r="AA3" s="201">
        <v>0.98</v>
      </c>
      <c r="AB3" s="201">
        <v>0</v>
      </c>
      <c r="AC3" s="201">
        <v>13.3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19.61</v>
      </c>
      <c r="AL3" s="201">
        <v>0</v>
      </c>
      <c r="AM3" s="201">
        <v>0</v>
      </c>
      <c r="AN3" s="201">
        <v>0</v>
      </c>
      <c r="AO3" s="201">
        <v>195.77</v>
      </c>
      <c r="AP3" s="201">
        <v>0</v>
      </c>
      <c r="AQ3" s="201">
        <v>0</v>
      </c>
      <c r="AR3" s="201">
        <v>0</v>
      </c>
      <c r="AS3" s="201">
        <v>19.329999999999998</v>
      </c>
      <c r="AT3" s="201">
        <v>18.84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8.0500000000000007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0.33</v>
      </c>
      <c r="L4" s="201">
        <v>11.63</v>
      </c>
      <c r="M4" s="201">
        <v>0.99</v>
      </c>
      <c r="N4" s="201">
        <v>0.62</v>
      </c>
      <c r="O4" s="201">
        <v>0</v>
      </c>
      <c r="P4" s="201">
        <v>1.27</v>
      </c>
      <c r="Q4" s="201">
        <v>0.24</v>
      </c>
      <c r="R4" s="201">
        <v>0.45</v>
      </c>
      <c r="S4" s="201">
        <v>0.28000000000000003</v>
      </c>
      <c r="T4" s="201">
        <v>0</v>
      </c>
      <c r="U4" s="201">
        <v>2.25</v>
      </c>
      <c r="V4" s="201">
        <v>0.59</v>
      </c>
      <c r="W4" s="201">
        <v>0.48</v>
      </c>
      <c r="X4" s="201">
        <v>2.06</v>
      </c>
      <c r="Y4" s="201">
        <v>0</v>
      </c>
      <c r="Z4" s="201">
        <v>5.6</v>
      </c>
      <c r="AA4" s="201">
        <v>0.98</v>
      </c>
      <c r="AB4" s="201">
        <v>0</v>
      </c>
      <c r="AC4" s="201">
        <v>13.3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19.61</v>
      </c>
      <c r="AL4" s="201">
        <v>0</v>
      </c>
      <c r="AM4" s="201">
        <v>0</v>
      </c>
      <c r="AN4" s="201">
        <v>0</v>
      </c>
      <c r="AO4" s="201">
        <v>195.77</v>
      </c>
      <c r="AP4" s="201">
        <v>0</v>
      </c>
      <c r="AQ4" s="201">
        <v>0</v>
      </c>
      <c r="AR4" s="201">
        <v>0</v>
      </c>
      <c r="AS4" s="201">
        <v>19.329999999999998</v>
      </c>
      <c r="AT4" s="201">
        <v>18.84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8.0500000000000007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0.33</v>
      </c>
      <c r="L5" s="201">
        <v>11.63</v>
      </c>
      <c r="M5" s="201">
        <v>0.99</v>
      </c>
      <c r="N5" s="201">
        <v>0.62</v>
      </c>
      <c r="O5" s="201">
        <v>0</v>
      </c>
      <c r="P5" s="201">
        <v>1.27</v>
      </c>
      <c r="Q5" s="201">
        <v>0.24</v>
      </c>
      <c r="R5" s="201">
        <v>0.45</v>
      </c>
      <c r="S5" s="201">
        <v>0.28000000000000003</v>
      </c>
      <c r="T5" s="201">
        <v>0</v>
      </c>
      <c r="U5" s="201">
        <v>2.25</v>
      </c>
      <c r="V5" s="201">
        <v>0.59</v>
      </c>
      <c r="W5" s="201">
        <v>0.48</v>
      </c>
      <c r="X5" s="201">
        <v>2.06</v>
      </c>
      <c r="Y5" s="201">
        <v>0</v>
      </c>
      <c r="Z5" s="201">
        <v>5.6</v>
      </c>
      <c r="AA5" s="201">
        <v>0.98</v>
      </c>
      <c r="AB5" s="201">
        <v>0</v>
      </c>
      <c r="AC5" s="201">
        <v>13.3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19.61</v>
      </c>
      <c r="AL5" s="201">
        <v>0</v>
      </c>
      <c r="AM5" s="201">
        <v>0</v>
      </c>
      <c r="AN5" s="201">
        <v>0</v>
      </c>
      <c r="AO5" s="201">
        <v>195.77</v>
      </c>
      <c r="AP5" s="201">
        <v>0</v>
      </c>
      <c r="AQ5" s="201">
        <v>0</v>
      </c>
      <c r="AR5" s="201">
        <v>0</v>
      </c>
      <c r="AS5" s="201">
        <v>19.329999999999998</v>
      </c>
      <c r="AT5" s="201">
        <v>18.84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8.0500000000000007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0.33</v>
      </c>
      <c r="L6" s="201">
        <v>11.63</v>
      </c>
      <c r="M6" s="201">
        <v>0.99</v>
      </c>
      <c r="N6" s="201">
        <v>0.62</v>
      </c>
      <c r="O6" s="201">
        <v>0</v>
      </c>
      <c r="P6" s="201">
        <v>1.27</v>
      </c>
      <c r="Q6" s="201">
        <v>0.24</v>
      </c>
      <c r="R6" s="201">
        <v>0.45</v>
      </c>
      <c r="S6" s="201">
        <v>0.28000000000000003</v>
      </c>
      <c r="T6" s="201">
        <v>0</v>
      </c>
      <c r="U6" s="201">
        <v>2.25</v>
      </c>
      <c r="V6" s="201">
        <v>0.59</v>
      </c>
      <c r="W6" s="201">
        <v>0.48</v>
      </c>
      <c r="X6" s="201">
        <v>2.06</v>
      </c>
      <c r="Y6" s="201">
        <v>0</v>
      </c>
      <c r="Z6" s="201">
        <v>5.6</v>
      </c>
      <c r="AA6" s="201">
        <v>0.98</v>
      </c>
      <c r="AB6" s="201">
        <v>0</v>
      </c>
      <c r="AC6" s="201">
        <v>13.3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19.61</v>
      </c>
      <c r="AL6" s="201">
        <v>0</v>
      </c>
      <c r="AM6" s="201">
        <v>0</v>
      </c>
      <c r="AN6" s="201">
        <v>0</v>
      </c>
      <c r="AO6" s="201">
        <v>195.77</v>
      </c>
      <c r="AP6" s="201">
        <v>0</v>
      </c>
      <c r="AQ6" s="201">
        <v>0</v>
      </c>
      <c r="AR6" s="201">
        <v>0</v>
      </c>
      <c r="AS6" s="201">
        <v>19.329999999999998</v>
      </c>
      <c r="AT6" s="201">
        <v>18.84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8.0500000000000007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0.24</v>
      </c>
      <c r="L7" s="201">
        <v>11.63</v>
      </c>
      <c r="M7" s="201">
        <v>0.99</v>
      </c>
      <c r="N7" s="201">
        <v>0.62</v>
      </c>
      <c r="O7" s="201">
        <v>0</v>
      </c>
      <c r="P7" s="201">
        <v>1.27</v>
      </c>
      <c r="Q7" s="201">
        <v>0.24</v>
      </c>
      <c r="R7" s="201">
        <v>0.45</v>
      </c>
      <c r="S7" s="201">
        <v>0.28999999999999998</v>
      </c>
      <c r="T7" s="201">
        <v>0</v>
      </c>
      <c r="U7" s="201">
        <v>2.25</v>
      </c>
      <c r="V7" s="201">
        <v>0.59</v>
      </c>
      <c r="W7" s="201">
        <v>0.48</v>
      </c>
      <c r="X7" s="201">
        <v>2.06</v>
      </c>
      <c r="Y7" s="201">
        <v>0</v>
      </c>
      <c r="Z7" s="201">
        <v>5.6</v>
      </c>
      <c r="AA7" s="201">
        <v>0.98</v>
      </c>
      <c r="AB7" s="201">
        <v>0</v>
      </c>
      <c r="AC7" s="201">
        <v>13.3</v>
      </c>
      <c r="AD7" s="201">
        <v>0</v>
      </c>
      <c r="AE7" s="201">
        <v>0</v>
      </c>
      <c r="AF7" s="201">
        <v>0</v>
      </c>
      <c r="AG7" s="201">
        <v>26.33</v>
      </c>
      <c r="AH7" s="201">
        <v>0</v>
      </c>
      <c r="AI7" s="201">
        <v>0</v>
      </c>
      <c r="AJ7" s="201">
        <v>0</v>
      </c>
      <c r="AK7" s="201">
        <v>19.61</v>
      </c>
      <c r="AL7" s="201">
        <v>0</v>
      </c>
      <c r="AM7" s="201">
        <v>0</v>
      </c>
      <c r="AN7" s="201">
        <v>0</v>
      </c>
      <c r="AO7" s="201">
        <v>195.77</v>
      </c>
      <c r="AP7" s="201">
        <v>0</v>
      </c>
      <c r="AQ7" s="201">
        <v>0</v>
      </c>
      <c r="AR7" s="201">
        <v>0</v>
      </c>
      <c r="AS7" s="201">
        <v>19.329999999999998</v>
      </c>
      <c r="AT7" s="201">
        <v>18.84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8.0500000000000007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0.33</v>
      </c>
      <c r="L8" s="201">
        <v>11.63</v>
      </c>
      <c r="M8" s="201">
        <v>0.99</v>
      </c>
      <c r="N8" s="201">
        <v>0.62</v>
      </c>
      <c r="O8" s="201">
        <v>0</v>
      </c>
      <c r="P8" s="201">
        <v>1.27</v>
      </c>
      <c r="Q8" s="201">
        <v>0.24</v>
      </c>
      <c r="R8" s="201">
        <v>0.45</v>
      </c>
      <c r="S8" s="201">
        <v>0.28999999999999998</v>
      </c>
      <c r="T8" s="201">
        <v>0</v>
      </c>
      <c r="U8" s="201">
        <v>2.25</v>
      </c>
      <c r="V8" s="201">
        <v>0.59</v>
      </c>
      <c r="W8" s="201">
        <v>0.48</v>
      </c>
      <c r="X8" s="201">
        <v>2.06</v>
      </c>
      <c r="Y8" s="201">
        <v>0</v>
      </c>
      <c r="Z8" s="201">
        <v>5.6</v>
      </c>
      <c r="AA8" s="201">
        <v>0.98</v>
      </c>
      <c r="AB8" s="201">
        <v>0</v>
      </c>
      <c r="AC8" s="201">
        <v>13.3</v>
      </c>
      <c r="AD8" s="201">
        <v>0</v>
      </c>
      <c r="AE8" s="201">
        <v>0</v>
      </c>
      <c r="AF8" s="201">
        <v>0</v>
      </c>
      <c r="AG8" s="201">
        <v>26.33</v>
      </c>
      <c r="AH8" s="201">
        <v>0</v>
      </c>
      <c r="AI8" s="201">
        <v>0</v>
      </c>
      <c r="AJ8" s="201">
        <v>0</v>
      </c>
      <c r="AK8" s="201">
        <v>19.61</v>
      </c>
      <c r="AL8" s="201">
        <v>0</v>
      </c>
      <c r="AM8" s="201">
        <v>0</v>
      </c>
      <c r="AN8" s="201">
        <v>0</v>
      </c>
      <c r="AO8" s="201">
        <v>195.77</v>
      </c>
      <c r="AP8" s="201">
        <v>0</v>
      </c>
      <c r="AQ8" s="201">
        <v>0</v>
      </c>
      <c r="AR8" s="201">
        <v>0</v>
      </c>
      <c r="AS8" s="201">
        <v>19.329999999999998</v>
      </c>
      <c r="AT8" s="201">
        <v>19.170000000000002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8.0500000000000007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0.33</v>
      </c>
      <c r="L9" s="201">
        <v>85.94</v>
      </c>
      <c r="M9" s="201">
        <v>0.99</v>
      </c>
      <c r="N9" s="201">
        <v>0.62</v>
      </c>
      <c r="O9" s="201">
        <v>0</v>
      </c>
      <c r="P9" s="201">
        <v>1.27</v>
      </c>
      <c r="Q9" s="201">
        <v>0.24</v>
      </c>
      <c r="R9" s="201">
        <v>0.45</v>
      </c>
      <c r="S9" s="201">
        <v>0.28999999999999998</v>
      </c>
      <c r="T9" s="201">
        <v>0</v>
      </c>
      <c r="U9" s="201">
        <v>2.25</v>
      </c>
      <c r="V9" s="201">
        <v>0.59</v>
      </c>
      <c r="W9" s="201">
        <v>0.48</v>
      </c>
      <c r="X9" s="201">
        <v>2.06</v>
      </c>
      <c r="Y9" s="201">
        <v>0</v>
      </c>
      <c r="Z9" s="201">
        <v>5.6</v>
      </c>
      <c r="AA9" s="201">
        <v>0.98</v>
      </c>
      <c r="AB9" s="201">
        <v>0</v>
      </c>
      <c r="AC9" s="201">
        <v>13.3</v>
      </c>
      <c r="AD9" s="201">
        <v>0</v>
      </c>
      <c r="AE9" s="201">
        <v>0</v>
      </c>
      <c r="AF9" s="201">
        <v>0</v>
      </c>
      <c r="AG9" s="201">
        <v>26.33</v>
      </c>
      <c r="AH9" s="201">
        <v>0</v>
      </c>
      <c r="AI9" s="201">
        <v>0</v>
      </c>
      <c r="AJ9" s="201">
        <v>0</v>
      </c>
      <c r="AK9" s="201">
        <v>15.24</v>
      </c>
      <c r="AL9" s="201">
        <v>0</v>
      </c>
      <c r="AM9" s="201">
        <v>0</v>
      </c>
      <c r="AN9" s="201">
        <v>0</v>
      </c>
      <c r="AO9" s="201">
        <v>195.77</v>
      </c>
      <c r="AP9" s="201">
        <v>0</v>
      </c>
      <c r="AQ9" s="201">
        <v>0</v>
      </c>
      <c r="AR9" s="201">
        <v>0</v>
      </c>
      <c r="AS9" s="201">
        <v>19.329999999999998</v>
      </c>
      <c r="AT9" s="201">
        <v>19.170000000000002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8.0500000000000007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0.33</v>
      </c>
      <c r="L10" s="201">
        <v>88.33</v>
      </c>
      <c r="M10" s="201">
        <v>0.99</v>
      </c>
      <c r="N10" s="201">
        <v>0.62</v>
      </c>
      <c r="O10" s="201">
        <v>0</v>
      </c>
      <c r="P10" s="201">
        <v>1.27</v>
      </c>
      <c r="Q10" s="201">
        <v>0.24</v>
      </c>
      <c r="R10" s="201">
        <v>0.45</v>
      </c>
      <c r="S10" s="201">
        <v>0.28999999999999998</v>
      </c>
      <c r="T10" s="201">
        <v>0</v>
      </c>
      <c r="U10" s="201">
        <v>2.25</v>
      </c>
      <c r="V10" s="201">
        <v>0.59</v>
      </c>
      <c r="W10" s="201">
        <v>0.48</v>
      </c>
      <c r="X10" s="201">
        <v>2.06</v>
      </c>
      <c r="Y10" s="201">
        <v>0</v>
      </c>
      <c r="Z10" s="201">
        <v>5.6</v>
      </c>
      <c r="AA10" s="201">
        <v>0.98</v>
      </c>
      <c r="AB10" s="201">
        <v>0</v>
      </c>
      <c r="AC10" s="201">
        <v>13.3</v>
      </c>
      <c r="AD10" s="201">
        <v>0</v>
      </c>
      <c r="AE10" s="201">
        <v>0</v>
      </c>
      <c r="AF10" s="201">
        <v>0</v>
      </c>
      <c r="AG10" s="201">
        <v>26.33</v>
      </c>
      <c r="AH10" s="201">
        <v>0</v>
      </c>
      <c r="AI10" s="201">
        <v>0</v>
      </c>
      <c r="AJ10" s="201">
        <v>0</v>
      </c>
      <c r="AK10" s="201">
        <v>15.24</v>
      </c>
      <c r="AL10" s="201">
        <v>0</v>
      </c>
      <c r="AM10" s="201">
        <v>0</v>
      </c>
      <c r="AN10" s="201">
        <v>0</v>
      </c>
      <c r="AO10" s="201">
        <v>195.77</v>
      </c>
      <c r="AP10" s="201">
        <v>0</v>
      </c>
      <c r="AQ10" s="201">
        <v>0</v>
      </c>
      <c r="AR10" s="201">
        <v>0</v>
      </c>
      <c r="AS10" s="201">
        <v>19.329999999999998</v>
      </c>
      <c r="AT10" s="201">
        <v>19.170000000000002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8.0500000000000007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0.33</v>
      </c>
      <c r="L11" s="201">
        <v>40.1</v>
      </c>
      <c r="M11" s="201">
        <v>0.99</v>
      </c>
      <c r="N11" s="201">
        <v>0.62</v>
      </c>
      <c r="O11" s="201">
        <v>0</v>
      </c>
      <c r="P11" s="201">
        <v>1.27</v>
      </c>
      <c r="Q11" s="201">
        <v>0.24</v>
      </c>
      <c r="R11" s="201">
        <v>0.45</v>
      </c>
      <c r="S11" s="201">
        <v>0.28999999999999998</v>
      </c>
      <c r="T11" s="201">
        <v>0</v>
      </c>
      <c r="U11" s="201">
        <v>2.25</v>
      </c>
      <c r="V11" s="201">
        <v>0.59</v>
      </c>
      <c r="W11" s="201">
        <v>0.48</v>
      </c>
      <c r="X11" s="201">
        <v>2.06</v>
      </c>
      <c r="Y11" s="201">
        <v>0</v>
      </c>
      <c r="Z11" s="201">
        <v>5.6</v>
      </c>
      <c r="AA11" s="201">
        <v>0.98</v>
      </c>
      <c r="AB11" s="201">
        <v>0</v>
      </c>
      <c r="AC11" s="201">
        <v>13.3</v>
      </c>
      <c r="AD11" s="201">
        <v>0</v>
      </c>
      <c r="AE11" s="201">
        <v>0</v>
      </c>
      <c r="AF11" s="201">
        <v>0</v>
      </c>
      <c r="AG11" s="201">
        <v>26.33</v>
      </c>
      <c r="AH11" s="201">
        <v>0</v>
      </c>
      <c r="AI11" s="201">
        <v>0</v>
      </c>
      <c r="AJ11" s="201">
        <v>0</v>
      </c>
      <c r="AK11" s="201">
        <v>11.88</v>
      </c>
      <c r="AL11" s="201">
        <v>0</v>
      </c>
      <c r="AM11" s="201">
        <v>0</v>
      </c>
      <c r="AN11" s="201">
        <v>0</v>
      </c>
      <c r="AO11" s="201">
        <v>195.77</v>
      </c>
      <c r="AP11" s="201">
        <v>0</v>
      </c>
      <c r="AQ11" s="201">
        <v>0</v>
      </c>
      <c r="AR11" s="201">
        <v>0</v>
      </c>
      <c r="AS11" s="201">
        <v>19.329999999999998</v>
      </c>
      <c r="AT11" s="201">
        <v>19.170000000000002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8.0500000000000007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0.33</v>
      </c>
      <c r="L12" s="201">
        <v>40.1</v>
      </c>
      <c r="M12" s="201">
        <v>0.99</v>
      </c>
      <c r="N12" s="201">
        <v>0.62</v>
      </c>
      <c r="O12" s="201">
        <v>0</v>
      </c>
      <c r="P12" s="201">
        <v>1.27</v>
      </c>
      <c r="Q12" s="201">
        <v>0.24</v>
      </c>
      <c r="R12" s="201">
        <v>0.45</v>
      </c>
      <c r="S12" s="201">
        <v>0.28999999999999998</v>
      </c>
      <c r="T12" s="201">
        <v>0</v>
      </c>
      <c r="U12" s="201">
        <v>2.25</v>
      </c>
      <c r="V12" s="201">
        <v>0.59</v>
      </c>
      <c r="W12" s="201">
        <v>0.48</v>
      </c>
      <c r="X12" s="201">
        <v>2.06</v>
      </c>
      <c r="Y12" s="201">
        <v>0</v>
      </c>
      <c r="Z12" s="201">
        <v>5.6</v>
      </c>
      <c r="AA12" s="201">
        <v>0.98</v>
      </c>
      <c r="AB12" s="201">
        <v>0</v>
      </c>
      <c r="AC12" s="201">
        <v>13.3</v>
      </c>
      <c r="AD12" s="201">
        <v>0</v>
      </c>
      <c r="AE12" s="201">
        <v>0</v>
      </c>
      <c r="AF12" s="201">
        <v>0</v>
      </c>
      <c r="AG12" s="201">
        <v>26.33</v>
      </c>
      <c r="AH12" s="201">
        <v>0</v>
      </c>
      <c r="AI12" s="201">
        <v>0</v>
      </c>
      <c r="AJ12" s="201">
        <v>0</v>
      </c>
      <c r="AK12" s="201">
        <v>11.88</v>
      </c>
      <c r="AL12" s="201">
        <v>0</v>
      </c>
      <c r="AM12" s="201">
        <v>0</v>
      </c>
      <c r="AN12" s="201">
        <v>0</v>
      </c>
      <c r="AO12" s="201">
        <v>195.77</v>
      </c>
      <c r="AP12" s="201">
        <v>0</v>
      </c>
      <c r="AQ12" s="201">
        <v>0</v>
      </c>
      <c r="AR12" s="201">
        <v>0</v>
      </c>
      <c r="AS12" s="201">
        <v>19.329999999999998</v>
      </c>
      <c r="AT12" s="201">
        <v>19.170000000000002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8.0500000000000007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0.33</v>
      </c>
      <c r="L13" s="201">
        <v>40.1</v>
      </c>
      <c r="M13" s="201">
        <v>0.99</v>
      </c>
      <c r="N13" s="201">
        <v>0.62</v>
      </c>
      <c r="O13" s="201">
        <v>0</v>
      </c>
      <c r="P13" s="201">
        <v>1.27</v>
      </c>
      <c r="Q13" s="201">
        <v>0.24</v>
      </c>
      <c r="R13" s="201">
        <v>0.45</v>
      </c>
      <c r="S13" s="201">
        <v>0.28999999999999998</v>
      </c>
      <c r="T13" s="201">
        <v>0</v>
      </c>
      <c r="U13" s="201">
        <v>2.25</v>
      </c>
      <c r="V13" s="201">
        <v>0.59</v>
      </c>
      <c r="W13" s="201">
        <v>0.48</v>
      </c>
      <c r="X13" s="201">
        <v>2.06</v>
      </c>
      <c r="Y13" s="201">
        <v>0</v>
      </c>
      <c r="Z13" s="201">
        <v>5.6</v>
      </c>
      <c r="AA13" s="201">
        <v>0.96</v>
      </c>
      <c r="AB13" s="201">
        <v>0</v>
      </c>
      <c r="AC13" s="201">
        <v>13.3</v>
      </c>
      <c r="AD13" s="201">
        <v>0</v>
      </c>
      <c r="AE13" s="201">
        <v>0</v>
      </c>
      <c r="AF13" s="201">
        <v>0</v>
      </c>
      <c r="AG13" s="201">
        <v>26.33</v>
      </c>
      <c r="AH13" s="201">
        <v>0</v>
      </c>
      <c r="AI13" s="201">
        <v>0</v>
      </c>
      <c r="AJ13" s="201">
        <v>0</v>
      </c>
      <c r="AK13" s="201">
        <v>11.88</v>
      </c>
      <c r="AL13" s="201">
        <v>0</v>
      </c>
      <c r="AM13" s="201">
        <v>0</v>
      </c>
      <c r="AN13" s="201">
        <v>0</v>
      </c>
      <c r="AO13" s="201">
        <v>195.77</v>
      </c>
      <c r="AP13" s="201">
        <v>0</v>
      </c>
      <c r="AQ13" s="201">
        <v>0</v>
      </c>
      <c r="AR13" s="201">
        <v>0</v>
      </c>
      <c r="AS13" s="201">
        <v>19.329999999999998</v>
      </c>
      <c r="AT13" s="201">
        <v>19.170000000000002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8.0500000000000007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0.33</v>
      </c>
      <c r="L14" s="201">
        <v>40.1</v>
      </c>
      <c r="M14" s="201">
        <v>0.99</v>
      </c>
      <c r="N14" s="201">
        <v>0.62</v>
      </c>
      <c r="O14" s="201">
        <v>0</v>
      </c>
      <c r="P14" s="201">
        <v>1.27</v>
      </c>
      <c r="Q14" s="201">
        <v>0.24</v>
      </c>
      <c r="R14" s="201">
        <v>0.45</v>
      </c>
      <c r="S14" s="201">
        <v>0.28999999999999998</v>
      </c>
      <c r="T14" s="201">
        <v>0</v>
      </c>
      <c r="U14" s="201">
        <v>2.25</v>
      </c>
      <c r="V14" s="201">
        <v>0.59</v>
      </c>
      <c r="W14" s="201">
        <v>0.48</v>
      </c>
      <c r="X14" s="201">
        <v>2.06</v>
      </c>
      <c r="Y14" s="201">
        <v>0</v>
      </c>
      <c r="Z14" s="201">
        <v>5.6</v>
      </c>
      <c r="AA14" s="201">
        <v>0.96</v>
      </c>
      <c r="AB14" s="201">
        <v>0</v>
      </c>
      <c r="AC14" s="201">
        <v>13.3</v>
      </c>
      <c r="AD14" s="201">
        <v>0</v>
      </c>
      <c r="AE14" s="201">
        <v>0</v>
      </c>
      <c r="AF14" s="201">
        <v>0</v>
      </c>
      <c r="AG14" s="201">
        <v>26.33</v>
      </c>
      <c r="AH14" s="201">
        <v>0</v>
      </c>
      <c r="AI14" s="201">
        <v>0</v>
      </c>
      <c r="AJ14" s="201">
        <v>0</v>
      </c>
      <c r="AK14" s="201">
        <v>11.88</v>
      </c>
      <c r="AL14" s="201">
        <v>0</v>
      </c>
      <c r="AM14" s="201">
        <v>0</v>
      </c>
      <c r="AN14" s="201">
        <v>0</v>
      </c>
      <c r="AO14" s="201">
        <v>195.77</v>
      </c>
      <c r="AP14" s="201">
        <v>0</v>
      </c>
      <c r="AQ14" s="201">
        <v>0</v>
      </c>
      <c r="AR14" s="201">
        <v>0</v>
      </c>
      <c r="AS14" s="201">
        <v>19.66</v>
      </c>
      <c r="AT14" s="201">
        <v>19.170000000000002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8.0500000000000007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0.33</v>
      </c>
      <c r="L15" s="201">
        <v>136.57</v>
      </c>
      <c r="M15" s="201">
        <v>1</v>
      </c>
      <c r="N15" s="201">
        <v>0.62</v>
      </c>
      <c r="O15" s="201">
        <v>0</v>
      </c>
      <c r="P15" s="201">
        <v>1.27</v>
      </c>
      <c r="Q15" s="201">
        <v>0.24</v>
      </c>
      <c r="R15" s="201">
        <v>0</v>
      </c>
      <c r="S15" s="201">
        <v>0</v>
      </c>
      <c r="T15" s="201">
        <v>0</v>
      </c>
      <c r="U15" s="201">
        <v>2.25</v>
      </c>
      <c r="V15" s="201">
        <v>0.59</v>
      </c>
      <c r="W15" s="201">
        <v>0.48</v>
      </c>
      <c r="X15" s="201">
        <v>2.06</v>
      </c>
      <c r="Y15" s="201">
        <v>0</v>
      </c>
      <c r="Z15" s="201">
        <v>5.6</v>
      </c>
      <c r="AA15" s="201">
        <v>0.96</v>
      </c>
      <c r="AB15" s="201">
        <v>0</v>
      </c>
      <c r="AC15" s="201">
        <v>13.72</v>
      </c>
      <c r="AD15" s="201">
        <v>0</v>
      </c>
      <c r="AE15" s="201">
        <v>0</v>
      </c>
      <c r="AF15" s="201">
        <v>0</v>
      </c>
      <c r="AG15" s="201">
        <v>26.33</v>
      </c>
      <c r="AH15" s="201">
        <v>0</v>
      </c>
      <c r="AI15" s="201">
        <v>0</v>
      </c>
      <c r="AJ15" s="201">
        <v>0</v>
      </c>
      <c r="AK15" s="201">
        <v>11.08</v>
      </c>
      <c r="AL15" s="201">
        <v>0</v>
      </c>
      <c r="AM15" s="201">
        <v>0</v>
      </c>
      <c r="AN15" s="201">
        <v>0</v>
      </c>
      <c r="AO15" s="201">
        <v>195.77</v>
      </c>
      <c r="AP15" s="201">
        <v>0</v>
      </c>
      <c r="AQ15" s="201">
        <v>0</v>
      </c>
      <c r="AR15" s="201">
        <v>0</v>
      </c>
      <c r="AS15" s="201">
        <v>19.66</v>
      </c>
      <c r="AT15" s="201">
        <v>19.170000000000002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8.0500000000000007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0.33</v>
      </c>
      <c r="L16" s="201">
        <v>233.04</v>
      </c>
      <c r="M16" s="201">
        <v>1</v>
      </c>
      <c r="N16" s="201">
        <v>0.62</v>
      </c>
      <c r="O16" s="201">
        <v>0</v>
      </c>
      <c r="P16" s="201">
        <v>1.27</v>
      </c>
      <c r="Q16" s="201">
        <v>0.24</v>
      </c>
      <c r="R16" s="201">
        <v>0.45</v>
      </c>
      <c r="S16" s="201">
        <v>0.28999999999999998</v>
      </c>
      <c r="T16" s="201">
        <v>0</v>
      </c>
      <c r="U16" s="201">
        <v>2.25</v>
      </c>
      <c r="V16" s="201">
        <v>0.59</v>
      </c>
      <c r="W16" s="201">
        <v>0.48</v>
      </c>
      <c r="X16" s="201">
        <v>2.06</v>
      </c>
      <c r="Y16" s="201">
        <v>0</v>
      </c>
      <c r="Z16" s="201">
        <v>5.6</v>
      </c>
      <c r="AA16" s="201">
        <v>0.96</v>
      </c>
      <c r="AB16" s="201">
        <v>0</v>
      </c>
      <c r="AC16" s="201">
        <v>13.72</v>
      </c>
      <c r="AD16" s="201">
        <v>0</v>
      </c>
      <c r="AE16" s="201">
        <v>0</v>
      </c>
      <c r="AF16" s="201">
        <v>0</v>
      </c>
      <c r="AG16" s="201">
        <v>26.33</v>
      </c>
      <c r="AH16" s="201">
        <v>0</v>
      </c>
      <c r="AI16" s="201">
        <v>0</v>
      </c>
      <c r="AJ16" s="201">
        <v>0</v>
      </c>
      <c r="AK16" s="201">
        <v>11.08</v>
      </c>
      <c r="AL16" s="201">
        <v>0</v>
      </c>
      <c r="AM16" s="201">
        <v>0</v>
      </c>
      <c r="AN16" s="201">
        <v>0</v>
      </c>
      <c r="AO16" s="201">
        <v>195.77</v>
      </c>
      <c r="AP16" s="201">
        <v>0</v>
      </c>
      <c r="AQ16" s="201">
        <v>0</v>
      </c>
      <c r="AR16" s="201">
        <v>0</v>
      </c>
      <c r="AS16" s="201">
        <v>19.66</v>
      </c>
      <c r="AT16" s="201">
        <v>19.170000000000002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8.0500000000000007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4.5199999999999996</v>
      </c>
      <c r="L17" s="201">
        <v>257.81</v>
      </c>
      <c r="M17" s="201">
        <v>1</v>
      </c>
      <c r="N17" s="201">
        <v>0.62</v>
      </c>
      <c r="O17" s="201">
        <v>0</v>
      </c>
      <c r="P17" s="201">
        <v>1.27</v>
      </c>
      <c r="Q17" s="201">
        <v>0.24</v>
      </c>
      <c r="R17" s="201">
        <v>0.46</v>
      </c>
      <c r="S17" s="201">
        <v>0.28999999999999998</v>
      </c>
      <c r="T17" s="201">
        <v>0</v>
      </c>
      <c r="U17" s="201">
        <v>2.25</v>
      </c>
      <c r="V17" s="201">
        <v>0.59</v>
      </c>
      <c r="W17" s="201">
        <v>0.48</v>
      </c>
      <c r="X17" s="201">
        <v>2.08</v>
      </c>
      <c r="Y17" s="201">
        <v>0</v>
      </c>
      <c r="Z17" s="201">
        <v>5.6</v>
      </c>
      <c r="AA17" s="201">
        <v>0.96</v>
      </c>
      <c r="AB17" s="201">
        <v>0</v>
      </c>
      <c r="AC17" s="201">
        <v>13.72</v>
      </c>
      <c r="AD17" s="201">
        <v>0</v>
      </c>
      <c r="AE17" s="201">
        <v>0</v>
      </c>
      <c r="AF17" s="201">
        <v>0</v>
      </c>
      <c r="AG17" s="201">
        <v>26.33</v>
      </c>
      <c r="AH17" s="201">
        <v>0</v>
      </c>
      <c r="AI17" s="201">
        <v>0</v>
      </c>
      <c r="AJ17" s="201">
        <v>0</v>
      </c>
      <c r="AK17" s="201">
        <v>11.08</v>
      </c>
      <c r="AL17" s="201">
        <v>0</v>
      </c>
      <c r="AM17" s="201">
        <v>0</v>
      </c>
      <c r="AN17" s="201">
        <v>0</v>
      </c>
      <c r="AO17" s="201">
        <v>195.77</v>
      </c>
      <c r="AP17" s="201">
        <v>0</v>
      </c>
      <c r="AQ17" s="201">
        <v>0</v>
      </c>
      <c r="AR17" s="201">
        <v>0</v>
      </c>
      <c r="AS17" s="201">
        <v>19.66</v>
      </c>
      <c r="AT17" s="201">
        <v>19.170000000000002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8.0500000000000007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4.5199999999999996</v>
      </c>
      <c r="L18" s="201">
        <v>257.81</v>
      </c>
      <c r="M18" s="201">
        <v>1</v>
      </c>
      <c r="N18" s="201">
        <v>0.62</v>
      </c>
      <c r="O18" s="201">
        <v>0</v>
      </c>
      <c r="P18" s="201">
        <v>1.27</v>
      </c>
      <c r="Q18" s="201">
        <v>3.15</v>
      </c>
      <c r="R18" s="201">
        <v>5.95</v>
      </c>
      <c r="S18" s="201">
        <v>3.81</v>
      </c>
      <c r="T18" s="201">
        <v>0</v>
      </c>
      <c r="U18" s="201">
        <v>2.25</v>
      </c>
      <c r="V18" s="201">
        <v>3.33</v>
      </c>
      <c r="W18" s="201">
        <v>6.35</v>
      </c>
      <c r="X18" s="201">
        <v>21.36</v>
      </c>
      <c r="Y18" s="201">
        <v>0</v>
      </c>
      <c r="Z18" s="201">
        <v>39.36</v>
      </c>
      <c r="AA18" s="201">
        <v>10</v>
      </c>
      <c r="AB18" s="201">
        <v>0</v>
      </c>
      <c r="AC18" s="201">
        <v>13.72</v>
      </c>
      <c r="AD18" s="201">
        <v>0</v>
      </c>
      <c r="AE18" s="201">
        <v>0</v>
      </c>
      <c r="AF18" s="201">
        <v>0</v>
      </c>
      <c r="AG18" s="201">
        <v>26.33</v>
      </c>
      <c r="AH18" s="201">
        <v>0</v>
      </c>
      <c r="AI18" s="201">
        <v>0</v>
      </c>
      <c r="AJ18" s="201">
        <v>0</v>
      </c>
      <c r="AK18" s="201">
        <v>11.08</v>
      </c>
      <c r="AL18" s="201">
        <v>0</v>
      </c>
      <c r="AM18" s="201">
        <v>0</v>
      </c>
      <c r="AN18" s="201">
        <v>0</v>
      </c>
      <c r="AO18" s="201">
        <v>195.77</v>
      </c>
      <c r="AP18" s="201">
        <v>0</v>
      </c>
      <c r="AQ18" s="201">
        <v>0</v>
      </c>
      <c r="AR18" s="201">
        <v>0</v>
      </c>
      <c r="AS18" s="201">
        <v>19.66</v>
      </c>
      <c r="AT18" s="201">
        <v>19.170000000000002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8.0500000000000007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4.5199999999999996</v>
      </c>
      <c r="L19" s="201">
        <v>257.81</v>
      </c>
      <c r="M19" s="201">
        <v>1</v>
      </c>
      <c r="N19" s="201">
        <v>0.62</v>
      </c>
      <c r="O19" s="201">
        <v>0</v>
      </c>
      <c r="P19" s="201">
        <v>1.27</v>
      </c>
      <c r="Q19" s="201">
        <v>3.15</v>
      </c>
      <c r="R19" s="201">
        <v>5.95</v>
      </c>
      <c r="S19" s="201">
        <v>3.81</v>
      </c>
      <c r="T19" s="201">
        <v>0</v>
      </c>
      <c r="U19" s="201">
        <v>2.25</v>
      </c>
      <c r="V19" s="201">
        <v>0.59</v>
      </c>
      <c r="W19" s="201">
        <v>0.48</v>
      </c>
      <c r="X19" s="201">
        <v>2.09</v>
      </c>
      <c r="Y19" s="201">
        <v>0</v>
      </c>
      <c r="Z19" s="201">
        <v>5.6</v>
      </c>
      <c r="AA19" s="201">
        <v>10</v>
      </c>
      <c r="AB19" s="201">
        <v>0</v>
      </c>
      <c r="AC19" s="201">
        <v>13.72</v>
      </c>
      <c r="AD19" s="201">
        <v>0</v>
      </c>
      <c r="AE19" s="201">
        <v>0</v>
      </c>
      <c r="AF19" s="201">
        <v>0</v>
      </c>
      <c r="AG19" s="201">
        <v>26.33</v>
      </c>
      <c r="AH19" s="201">
        <v>0</v>
      </c>
      <c r="AI19" s="201">
        <v>0</v>
      </c>
      <c r="AJ19" s="201">
        <v>0</v>
      </c>
      <c r="AK19" s="201">
        <v>11.08</v>
      </c>
      <c r="AL19" s="201">
        <v>0</v>
      </c>
      <c r="AM19" s="201">
        <v>0</v>
      </c>
      <c r="AN19" s="201">
        <v>0</v>
      </c>
      <c r="AO19" s="201">
        <v>195.77</v>
      </c>
      <c r="AP19" s="201">
        <v>0</v>
      </c>
      <c r="AQ19" s="201">
        <v>0</v>
      </c>
      <c r="AR19" s="201">
        <v>0</v>
      </c>
      <c r="AS19" s="201">
        <v>19.66</v>
      </c>
      <c r="AT19" s="201">
        <v>19.170000000000002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8.0500000000000007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4.5199999999999996</v>
      </c>
      <c r="L20" s="201">
        <v>257.81</v>
      </c>
      <c r="M20" s="201">
        <v>1</v>
      </c>
      <c r="N20" s="201">
        <v>0.62</v>
      </c>
      <c r="O20" s="201">
        <v>0</v>
      </c>
      <c r="P20" s="201">
        <v>1.27</v>
      </c>
      <c r="Q20" s="201">
        <v>3.15</v>
      </c>
      <c r="R20" s="201">
        <v>5.95</v>
      </c>
      <c r="S20" s="201">
        <v>3.81</v>
      </c>
      <c r="T20" s="201">
        <v>0</v>
      </c>
      <c r="U20" s="201">
        <v>2.25</v>
      </c>
      <c r="V20" s="201">
        <v>3.33</v>
      </c>
      <c r="W20" s="201">
        <v>6.35</v>
      </c>
      <c r="X20" s="201">
        <v>21.36</v>
      </c>
      <c r="Y20" s="201">
        <v>0</v>
      </c>
      <c r="Z20" s="201">
        <v>39.36</v>
      </c>
      <c r="AA20" s="201">
        <v>10</v>
      </c>
      <c r="AB20" s="201">
        <v>0</v>
      </c>
      <c r="AC20" s="201">
        <v>13.72</v>
      </c>
      <c r="AD20" s="201">
        <v>0</v>
      </c>
      <c r="AE20" s="201">
        <v>0</v>
      </c>
      <c r="AF20" s="201">
        <v>0</v>
      </c>
      <c r="AG20" s="201">
        <v>26.33</v>
      </c>
      <c r="AH20" s="201">
        <v>0</v>
      </c>
      <c r="AI20" s="201">
        <v>0</v>
      </c>
      <c r="AJ20" s="201">
        <v>0</v>
      </c>
      <c r="AK20" s="201">
        <v>11.08</v>
      </c>
      <c r="AL20" s="201">
        <v>0</v>
      </c>
      <c r="AM20" s="201">
        <v>0</v>
      </c>
      <c r="AN20" s="201">
        <v>0</v>
      </c>
      <c r="AO20" s="201">
        <v>195.77</v>
      </c>
      <c r="AP20" s="201">
        <v>0</v>
      </c>
      <c r="AQ20" s="201">
        <v>0</v>
      </c>
      <c r="AR20" s="201">
        <v>0</v>
      </c>
      <c r="AS20" s="201">
        <v>19.66</v>
      </c>
      <c r="AT20" s="201">
        <v>19.170000000000002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8.0500000000000007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4.5199999999999996</v>
      </c>
      <c r="L21" s="201">
        <v>257.81</v>
      </c>
      <c r="M21" s="201">
        <v>1</v>
      </c>
      <c r="N21" s="201">
        <v>0.62</v>
      </c>
      <c r="O21" s="201">
        <v>0</v>
      </c>
      <c r="P21" s="201">
        <v>1.27</v>
      </c>
      <c r="Q21" s="201">
        <v>3.15</v>
      </c>
      <c r="R21" s="201">
        <v>5.95</v>
      </c>
      <c r="S21" s="201">
        <v>3.81</v>
      </c>
      <c r="T21" s="201">
        <v>0</v>
      </c>
      <c r="U21" s="201">
        <v>2.25</v>
      </c>
      <c r="V21" s="201">
        <v>3.33</v>
      </c>
      <c r="W21" s="201">
        <v>6.35</v>
      </c>
      <c r="X21" s="201">
        <v>21.36</v>
      </c>
      <c r="Y21" s="201">
        <v>0</v>
      </c>
      <c r="Z21" s="201">
        <v>58.66</v>
      </c>
      <c r="AA21" s="201">
        <v>10</v>
      </c>
      <c r="AB21" s="201">
        <v>0</v>
      </c>
      <c r="AC21" s="201">
        <v>13.72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12.33</v>
      </c>
      <c r="AL21" s="201">
        <v>0</v>
      </c>
      <c r="AM21" s="201">
        <v>0</v>
      </c>
      <c r="AN21" s="201">
        <v>0</v>
      </c>
      <c r="AO21" s="201">
        <v>195.77</v>
      </c>
      <c r="AP21" s="201">
        <v>0</v>
      </c>
      <c r="AQ21" s="201">
        <v>0</v>
      </c>
      <c r="AR21" s="201">
        <v>0</v>
      </c>
      <c r="AS21" s="201">
        <v>19.66</v>
      </c>
      <c r="AT21" s="201">
        <v>19.170000000000002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8.0500000000000007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4.5199999999999996</v>
      </c>
      <c r="L22" s="201">
        <v>257.81</v>
      </c>
      <c r="M22" s="201">
        <v>1</v>
      </c>
      <c r="N22" s="201">
        <v>0.62</v>
      </c>
      <c r="O22" s="201">
        <v>0</v>
      </c>
      <c r="P22" s="201">
        <v>1.27</v>
      </c>
      <c r="Q22" s="201">
        <v>3.15</v>
      </c>
      <c r="R22" s="201">
        <v>5.95</v>
      </c>
      <c r="S22" s="201">
        <v>3.81</v>
      </c>
      <c r="T22" s="201">
        <v>0</v>
      </c>
      <c r="U22" s="201">
        <v>2.25</v>
      </c>
      <c r="V22" s="201">
        <v>3.33</v>
      </c>
      <c r="W22" s="201">
        <v>6.35</v>
      </c>
      <c r="X22" s="201">
        <v>21.36</v>
      </c>
      <c r="Y22" s="201">
        <v>0</v>
      </c>
      <c r="Z22" s="201">
        <v>58.66</v>
      </c>
      <c r="AA22" s="201">
        <v>10</v>
      </c>
      <c r="AB22" s="201">
        <v>0</v>
      </c>
      <c r="AC22" s="201">
        <v>13.72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12.33</v>
      </c>
      <c r="AL22" s="201">
        <v>0</v>
      </c>
      <c r="AM22" s="201">
        <v>0</v>
      </c>
      <c r="AN22" s="201">
        <v>0</v>
      </c>
      <c r="AO22" s="201">
        <v>195.77</v>
      </c>
      <c r="AP22" s="201">
        <v>0</v>
      </c>
      <c r="AQ22" s="201">
        <v>0</v>
      </c>
      <c r="AR22" s="201">
        <v>0</v>
      </c>
      <c r="AS22" s="201">
        <v>19.66</v>
      </c>
      <c r="AT22" s="201">
        <v>19.170000000000002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8.0500000000000007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4.5199999999999996</v>
      </c>
      <c r="L23" s="201">
        <v>257.81</v>
      </c>
      <c r="M23" s="201">
        <v>1</v>
      </c>
      <c r="N23" s="201">
        <v>0.62</v>
      </c>
      <c r="O23" s="201">
        <v>0</v>
      </c>
      <c r="P23" s="201">
        <v>1.27</v>
      </c>
      <c r="Q23" s="201">
        <v>3.15</v>
      </c>
      <c r="R23" s="201">
        <v>5.95</v>
      </c>
      <c r="S23" s="201">
        <v>3.81</v>
      </c>
      <c r="T23" s="201">
        <v>0</v>
      </c>
      <c r="U23" s="201">
        <v>2.25</v>
      </c>
      <c r="V23" s="201">
        <v>3.33</v>
      </c>
      <c r="W23" s="201">
        <v>6.35</v>
      </c>
      <c r="X23" s="201">
        <v>21.2</v>
      </c>
      <c r="Y23" s="201">
        <v>0</v>
      </c>
      <c r="Z23" s="201">
        <v>58.66</v>
      </c>
      <c r="AA23" s="201">
        <v>10</v>
      </c>
      <c r="AB23" s="201">
        <v>0</v>
      </c>
      <c r="AC23" s="201">
        <v>13.72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12.33</v>
      </c>
      <c r="AL23" s="201">
        <v>0</v>
      </c>
      <c r="AM23" s="201">
        <v>0</v>
      </c>
      <c r="AN23" s="201">
        <v>0</v>
      </c>
      <c r="AO23" s="201">
        <v>195.77</v>
      </c>
      <c r="AP23" s="201">
        <v>0</v>
      </c>
      <c r="AQ23" s="201">
        <v>0</v>
      </c>
      <c r="AR23" s="201">
        <v>0</v>
      </c>
      <c r="AS23" s="201">
        <v>19.66</v>
      </c>
      <c r="AT23" s="201">
        <v>19.170000000000002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8.0500000000000007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4.5199999999999996</v>
      </c>
      <c r="L24" s="201">
        <v>257.81</v>
      </c>
      <c r="M24" s="201">
        <v>1</v>
      </c>
      <c r="N24" s="201">
        <v>0.62</v>
      </c>
      <c r="O24" s="201">
        <v>0</v>
      </c>
      <c r="P24" s="201">
        <v>1.27</v>
      </c>
      <c r="Q24" s="201">
        <v>3.15</v>
      </c>
      <c r="R24" s="201">
        <v>5.95</v>
      </c>
      <c r="S24" s="201">
        <v>3.81</v>
      </c>
      <c r="T24" s="201">
        <v>0</v>
      </c>
      <c r="U24" s="201">
        <v>2.25</v>
      </c>
      <c r="V24" s="201">
        <v>3.33</v>
      </c>
      <c r="W24" s="201">
        <v>6.35</v>
      </c>
      <c r="X24" s="201">
        <v>21.2</v>
      </c>
      <c r="Y24" s="201">
        <v>0</v>
      </c>
      <c r="Z24" s="201">
        <v>58.66</v>
      </c>
      <c r="AA24" s="201">
        <v>10</v>
      </c>
      <c r="AB24" s="201">
        <v>0</v>
      </c>
      <c r="AC24" s="201">
        <v>13.72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12.33</v>
      </c>
      <c r="AL24" s="201">
        <v>0</v>
      </c>
      <c r="AM24" s="201">
        <v>0</v>
      </c>
      <c r="AN24" s="201">
        <v>0</v>
      </c>
      <c r="AO24" s="201">
        <v>195.77</v>
      </c>
      <c r="AP24" s="201">
        <v>0</v>
      </c>
      <c r="AQ24" s="201">
        <v>0</v>
      </c>
      <c r="AR24" s="201">
        <v>0</v>
      </c>
      <c r="AS24" s="201">
        <v>19.66</v>
      </c>
      <c r="AT24" s="201">
        <v>19.170000000000002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8.0500000000000007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4.5199999999999996</v>
      </c>
      <c r="L25" s="201">
        <v>257.81</v>
      </c>
      <c r="M25" s="201">
        <v>1</v>
      </c>
      <c r="N25" s="201">
        <v>0.62</v>
      </c>
      <c r="O25" s="201">
        <v>0</v>
      </c>
      <c r="P25" s="201">
        <v>1.27</v>
      </c>
      <c r="Q25" s="201">
        <v>3.15</v>
      </c>
      <c r="R25" s="201">
        <v>5.95</v>
      </c>
      <c r="S25" s="201">
        <v>3.81</v>
      </c>
      <c r="T25" s="201">
        <v>0</v>
      </c>
      <c r="U25" s="201">
        <v>2.25</v>
      </c>
      <c r="V25" s="201">
        <v>3.33</v>
      </c>
      <c r="W25" s="201">
        <v>6.35</v>
      </c>
      <c r="X25" s="201">
        <v>21.2</v>
      </c>
      <c r="Y25" s="201">
        <v>0</v>
      </c>
      <c r="Z25" s="201">
        <v>58.66</v>
      </c>
      <c r="AA25" s="201">
        <v>10</v>
      </c>
      <c r="AB25" s="201">
        <v>0</v>
      </c>
      <c r="AC25" s="201">
        <v>13.72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12.33</v>
      </c>
      <c r="AL25" s="201">
        <v>0</v>
      </c>
      <c r="AM25" s="201">
        <v>0</v>
      </c>
      <c r="AN25" s="201">
        <v>0</v>
      </c>
      <c r="AO25" s="201">
        <v>195.77</v>
      </c>
      <c r="AP25" s="201">
        <v>0</v>
      </c>
      <c r="AQ25" s="201">
        <v>0</v>
      </c>
      <c r="AR25" s="201">
        <v>0</v>
      </c>
      <c r="AS25" s="201">
        <v>19.66</v>
      </c>
      <c r="AT25" s="201">
        <v>19.170000000000002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8.0500000000000007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4.5199999999999996</v>
      </c>
      <c r="L26" s="201">
        <v>257.81</v>
      </c>
      <c r="M26" s="201">
        <v>1</v>
      </c>
      <c r="N26" s="201">
        <v>0.62</v>
      </c>
      <c r="O26" s="201">
        <v>0</v>
      </c>
      <c r="P26" s="201">
        <v>1.27</v>
      </c>
      <c r="Q26" s="201">
        <v>3.15</v>
      </c>
      <c r="R26" s="201">
        <v>5.95</v>
      </c>
      <c r="S26" s="201">
        <v>3.81</v>
      </c>
      <c r="T26" s="201">
        <v>0</v>
      </c>
      <c r="U26" s="201">
        <v>2.25</v>
      </c>
      <c r="V26" s="201">
        <v>3.33</v>
      </c>
      <c r="W26" s="201">
        <v>6.35</v>
      </c>
      <c r="X26" s="201">
        <v>21.17</v>
      </c>
      <c r="Y26" s="201">
        <v>0</v>
      </c>
      <c r="Z26" s="201">
        <v>29.72</v>
      </c>
      <c r="AA26" s="201">
        <v>10</v>
      </c>
      <c r="AB26" s="201">
        <v>0</v>
      </c>
      <c r="AC26" s="201">
        <v>13.72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12.33</v>
      </c>
      <c r="AL26" s="201">
        <v>0</v>
      </c>
      <c r="AM26" s="201">
        <v>0</v>
      </c>
      <c r="AN26" s="201">
        <v>0</v>
      </c>
      <c r="AO26" s="201">
        <v>195.77</v>
      </c>
      <c r="AP26" s="201">
        <v>0</v>
      </c>
      <c r="AQ26" s="201">
        <v>0</v>
      </c>
      <c r="AR26" s="201">
        <v>0</v>
      </c>
      <c r="AS26" s="201">
        <v>19.66</v>
      </c>
      <c r="AT26" s="201">
        <v>19.170000000000002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8.0500000000000007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4.5199999999999996</v>
      </c>
      <c r="L27" s="201">
        <v>257.81</v>
      </c>
      <c r="M27" s="201">
        <v>1</v>
      </c>
      <c r="N27" s="201">
        <v>0.61</v>
      </c>
      <c r="O27" s="201">
        <v>0</v>
      </c>
      <c r="P27" s="201">
        <v>1.27</v>
      </c>
      <c r="Q27" s="201">
        <v>0.24</v>
      </c>
      <c r="R27" s="201">
        <v>0.46</v>
      </c>
      <c r="S27" s="201">
        <v>0.83</v>
      </c>
      <c r="T27" s="201">
        <v>0</v>
      </c>
      <c r="U27" s="201">
        <v>2.25</v>
      </c>
      <c r="V27" s="201">
        <v>0.59</v>
      </c>
      <c r="W27" s="201">
        <v>0.48</v>
      </c>
      <c r="X27" s="201">
        <v>2.06</v>
      </c>
      <c r="Y27" s="201">
        <v>0</v>
      </c>
      <c r="Z27" s="201">
        <v>5.6</v>
      </c>
      <c r="AA27" s="201">
        <v>0.96</v>
      </c>
      <c r="AB27" s="201">
        <v>0</v>
      </c>
      <c r="AC27" s="201">
        <v>13.72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12.33</v>
      </c>
      <c r="AL27" s="201">
        <v>0</v>
      </c>
      <c r="AM27" s="201">
        <v>0</v>
      </c>
      <c r="AN27" s="201">
        <v>0</v>
      </c>
      <c r="AO27" s="201">
        <v>195.77</v>
      </c>
      <c r="AP27" s="201">
        <v>0</v>
      </c>
      <c r="AQ27" s="201">
        <v>0</v>
      </c>
      <c r="AR27" s="201">
        <v>0</v>
      </c>
      <c r="AS27" s="201">
        <v>19.489999999999998</v>
      </c>
      <c r="AT27" s="201">
        <v>18.84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8.0500000000000007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4.5199999999999996</v>
      </c>
      <c r="L28" s="201">
        <v>257.81</v>
      </c>
      <c r="M28" s="201">
        <v>1</v>
      </c>
      <c r="N28" s="201">
        <v>0.61</v>
      </c>
      <c r="O28" s="201">
        <v>0</v>
      </c>
      <c r="P28" s="201">
        <v>1.27</v>
      </c>
      <c r="Q28" s="201">
        <v>0.24</v>
      </c>
      <c r="R28" s="201">
        <v>0.46</v>
      </c>
      <c r="S28" s="201">
        <v>0.28999999999999998</v>
      </c>
      <c r="T28" s="201">
        <v>0</v>
      </c>
      <c r="U28" s="201">
        <v>2.25</v>
      </c>
      <c r="V28" s="201">
        <v>0.59</v>
      </c>
      <c r="W28" s="201">
        <v>0.48</v>
      </c>
      <c r="X28" s="201">
        <v>2.06</v>
      </c>
      <c r="Y28" s="201">
        <v>0</v>
      </c>
      <c r="Z28" s="201">
        <v>5.6</v>
      </c>
      <c r="AA28" s="201">
        <v>0.96</v>
      </c>
      <c r="AB28" s="201">
        <v>0</v>
      </c>
      <c r="AC28" s="201">
        <v>13.72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12.33</v>
      </c>
      <c r="AL28" s="201">
        <v>0</v>
      </c>
      <c r="AM28" s="201">
        <v>0</v>
      </c>
      <c r="AN28" s="201">
        <v>0</v>
      </c>
      <c r="AO28" s="201">
        <v>195.77</v>
      </c>
      <c r="AP28" s="201">
        <v>0</v>
      </c>
      <c r="AQ28" s="201">
        <v>0</v>
      </c>
      <c r="AR28" s="201">
        <v>0</v>
      </c>
      <c r="AS28" s="201">
        <v>19.489999999999998</v>
      </c>
      <c r="AT28" s="201">
        <v>18.84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8.0500000000000007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4.5199999999999996</v>
      </c>
      <c r="L29" s="201">
        <v>257.81</v>
      </c>
      <c r="M29" s="201">
        <v>1</v>
      </c>
      <c r="N29" s="201">
        <v>0.61</v>
      </c>
      <c r="O29" s="201">
        <v>0</v>
      </c>
      <c r="P29" s="201">
        <v>1.27</v>
      </c>
      <c r="Q29" s="201">
        <v>0.24</v>
      </c>
      <c r="R29" s="201">
        <v>0.46</v>
      </c>
      <c r="S29" s="201">
        <v>0.28999999999999998</v>
      </c>
      <c r="T29" s="201">
        <v>0</v>
      </c>
      <c r="U29" s="201">
        <v>2.25</v>
      </c>
      <c r="V29" s="201">
        <v>0.59</v>
      </c>
      <c r="W29" s="201">
        <v>0.48</v>
      </c>
      <c r="X29" s="201">
        <v>2.06</v>
      </c>
      <c r="Y29" s="201">
        <v>0</v>
      </c>
      <c r="Z29" s="201">
        <v>5.07</v>
      </c>
      <c r="AA29" s="201">
        <v>0.96</v>
      </c>
      <c r="AB29" s="201">
        <v>0</v>
      </c>
      <c r="AC29" s="201">
        <v>13.72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12.33</v>
      </c>
      <c r="AL29" s="201">
        <v>0</v>
      </c>
      <c r="AM29" s="201">
        <v>0</v>
      </c>
      <c r="AN29" s="201">
        <v>0</v>
      </c>
      <c r="AO29" s="201">
        <v>195.77</v>
      </c>
      <c r="AP29" s="201">
        <v>0</v>
      </c>
      <c r="AQ29" s="201">
        <v>0</v>
      </c>
      <c r="AR29" s="201">
        <v>0</v>
      </c>
      <c r="AS29" s="201">
        <v>19.489999999999998</v>
      </c>
      <c r="AT29" s="201">
        <v>18.84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8.0500000000000007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4.5199999999999996</v>
      </c>
      <c r="L30" s="201">
        <v>257.81</v>
      </c>
      <c r="M30" s="201">
        <v>1</v>
      </c>
      <c r="N30" s="201">
        <v>0.61</v>
      </c>
      <c r="O30" s="201">
        <v>0</v>
      </c>
      <c r="P30" s="201">
        <v>1.27</v>
      </c>
      <c r="Q30" s="201">
        <v>0.24</v>
      </c>
      <c r="R30" s="201">
        <v>0.46</v>
      </c>
      <c r="S30" s="201">
        <v>0.28999999999999998</v>
      </c>
      <c r="T30" s="201">
        <v>0</v>
      </c>
      <c r="U30" s="201">
        <v>2.25</v>
      </c>
      <c r="V30" s="201">
        <v>0.59</v>
      </c>
      <c r="W30" s="201">
        <v>0.48</v>
      </c>
      <c r="X30" s="201">
        <v>2.06</v>
      </c>
      <c r="Y30" s="201">
        <v>0</v>
      </c>
      <c r="Z30" s="201">
        <v>5.07</v>
      </c>
      <c r="AA30" s="201">
        <v>0.96</v>
      </c>
      <c r="AB30" s="201">
        <v>0</v>
      </c>
      <c r="AC30" s="201">
        <v>13.72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12.33</v>
      </c>
      <c r="AL30" s="201">
        <v>0</v>
      </c>
      <c r="AM30" s="201">
        <v>0</v>
      </c>
      <c r="AN30" s="201">
        <v>0</v>
      </c>
      <c r="AO30" s="201">
        <v>195.77</v>
      </c>
      <c r="AP30" s="201">
        <v>0</v>
      </c>
      <c r="AQ30" s="201">
        <v>0</v>
      </c>
      <c r="AR30" s="201">
        <v>0</v>
      </c>
      <c r="AS30" s="201">
        <v>19.489999999999998</v>
      </c>
      <c r="AT30" s="201">
        <v>18.84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8.0500000000000007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4.5199999999999996</v>
      </c>
      <c r="L31" s="201">
        <v>257.81</v>
      </c>
      <c r="M31" s="201">
        <v>1</v>
      </c>
      <c r="N31" s="201">
        <v>0.61</v>
      </c>
      <c r="O31" s="201">
        <v>0</v>
      </c>
      <c r="P31" s="201">
        <v>1.27</v>
      </c>
      <c r="Q31" s="201">
        <v>3.15</v>
      </c>
      <c r="R31" s="201">
        <v>5.95</v>
      </c>
      <c r="S31" s="201">
        <v>3.81</v>
      </c>
      <c r="T31" s="201">
        <v>0</v>
      </c>
      <c r="U31" s="201">
        <v>2.25</v>
      </c>
      <c r="V31" s="201">
        <v>3.49</v>
      </c>
      <c r="W31" s="201">
        <v>6.35</v>
      </c>
      <c r="X31" s="201">
        <v>21.33</v>
      </c>
      <c r="Y31" s="201">
        <v>0</v>
      </c>
      <c r="Z31" s="201">
        <v>29.72</v>
      </c>
      <c r="AA31" s="201">
        <v>10</v>
      </c>
      <c r="AB31" s="201">
        <v>0</v>
      </c>
      <c r="AC31" s="201">
        <v>13.72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12.33</v>
      </c>
      <c r="AL31" s="201">
        <v>0</v>
      </c>
      <c r="AM31" s="201">
        <v>0</v>
      </c>
      <c r="AN31" s="201">
        <v>0</v>
      </c>
      <c r="AO31" s="201">
        <v>195.77</v>
      </c>
      <c r="AP31" s="201">
        <v>0</v>
      </c>
      <c r="AQ31" s="201">
        <v>0</v>
      </c>
      <c r="AR31" s="201">
        <v>0</v>
      </c>
      <c r="AS31" s="201">
        <v>19.489999999999998</v>
      </c>
      <c r="AT31" s="201">
        <v>18.84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8.0500000000000007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4.5199999999999996</v>
      </c>
      <c r="L32" s="201">
        <v>257.81</v>
      </c>
      <c r="M32" s="201">
        <v>1</v>
      </c>
      <c r="N32" s="201">
        <v>0.61</v>
      </c>
      <c r="O32" s="201">
        <v>0</v>
      </c>
      <c r="P32" s="201">
        <v>1.27</v>
      </c>
      <c r="Q32" s="201">
        <v>3.15</v>
      </c>
      <c r="R32" s="201">
        <v>5.95</v>
      </c>
      <c r="S32" s="201">
        <v>3.81</v>
      </c>
      <c r="T32" s="201">
        <v>0</v>
      </c>
      <c r="U32" s="201">
        <v>2.25</v>
      </c>
      <c r="V32" s="201">
        <v>3.49</v>
      </c>
      <c r="W32" s="201">
        <v>6.35</v>
      </c>
      <c r="X32" s="201">
        <v>21.33</v>
      </c>
      <c r="Y32" s="201">
        <v>0</v>
      </c>
      <c r="Z32" s="201">
        <v>58.66</v>
      </c>
      <c r="AA32" s="201">
        <v>10</v>
      </c>
      <c r="AB32" s="201">
        <v>0</v>
      </c>
      <c r="AC32" s="201">
        <v>13.72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12.33</v>
      </c>
      <c r="AL32" s="201">
        <v>0</v>
      </c>
      <c r="AM32" s="201">
        <v>0</v>
      </c>
      <c r="AN32" s="201">
        <v>0</v>
      </c>
      <c r="AO32" s="201">
        <v>195.77</v>
      </c>
      <c r="AP32" s="201">
        <v>0</v>
      </c>
      <c r="AQ32" s="201">
        <v>0</v>
      </c>
      <c r="AR32" s="201">
        <v>0</v>
      </c>
      <c r="AS32" s="201">
        <v>19.489999999999998</v>
      </c>
      <c r="AT32" s="201">
        <v>18.84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8.0500000000000007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4.5199999999999996</v>
      </c>
      <c r="L33" s="201">
        <v>257.81</v>
      </c>
      <c r="M33" s="201">
        <v>1</v>
      </c>
      <c r="N33" s="201">
        <v>0.61</v>
      </c>
      <c r="O33" s="201">
        <v>0</v>
      </c>
      <c r="P33" s="201">
        <v>1.27</v>
      </c>
      <c r="Q33" s="201">
        <v>3.15</v>
      </c>
      <c r="R33" s="201">
        <v>5.95</v>
      </c>
      <c r="S33" s="201">
        <v>3.81</v>
      </c>
      <c r="T33" s="201">
        <v>0</v>
      </c>
      <c r="U33" s="201">
        <v>2.25</v>
      </c>
      <c r="V33" s="201">
        <v>3.49</v>
      </c>
      <c r="W33" s="201">
        <v>6.35</v>
      </c>
      <c r="X33" s="201">
        <v>21.33</v>
      </c>
      <c r="Y33" s="201">
        <v>0</v>
      </c>
      <c r="Z33" s="201">
        <v>58.66</v>
      </c>
      <c r="AA33" s="201">
        <v>10</v>
      </c>
      <c r="AB33" s="201">
        <v>0</v>
      </c>
      <c r="AC33" s="201">
        <v>13.72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12.33</v>
      </c>
      <c r="AL33" s="201">
        <v>0</v>
      </c>
      <c r="AM33" s="201">
        <v>0</v>
      </c>
      <c r="AN33" s="201">
        <v>0</v>
      </c>
      <c r="AO33" s="201">
        <v>195.77</v>
      </c>
      <c r="AP33" s="201">
        <v>0</v>
      </c>
      <c r="AQ33" s="201">
        <v>0</v>
      </c>
      <c r="AR33" s="201">
        <v>0</v>
      </c>
      <c r="AS33" s="201">
        <v>19.489999999999998</v>
      </c>
      <c r="AT33" s="201">
        <v>18.84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8.0500000000000007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4.5199999999999996</v>
      </c>
      <c r="L34" s="201">
        <v>257.81</v>
      </c>
      <c r="M34" s="201">
        <v>1</v>
      </c>
      <c r="N34" s="201">
        <v>0.61</v>
      </c>
      <c r="O34" s="201">
        <v>0</v>
      </c>
      <c r="P34" s="201">
        <v>1.27</v>
      </c>
      <c r="Q34" s="201">
        <v>3.15</v>
      </c>
      <c r="R34" s="201">
        <v>5.95</v>
      </c>
      <c r="S34" s="201">
        <v>3.81</v>
      </c>
      <c r="T34" s="201">
        <v>0</v>
      </c>
      <c r="U34" s="201">
        <v>2.25</v>
      </c>
      <c r="V34" s="201">
        <v>3.49</v>
      </c>
      <c r="W34" s="201">
        <v>6.35</v>
      </c>
      <c r="X34" s="201">
        <v>21.33</v>
      </c>
      <c r="Y34" s="201">
        <v>0</v>
      </c>
      <c r="Z34" s="201">
        <v>58.66</v>
      </c>
      <c r="AA34" s="201">
        <v>10</v>
      </c>
      <c r="AB34" s="201">
        <v>0</v>
      </c>
      <c r="AC34" s="201">
        <v>13.72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12.33</v>
      </c>
      <c r="AL34" s="201">
        <v>0</v>
      </c>
      <c r="AM34" s="201">
        <v>0</v>
      </c>
      <c r="AN34" s="201">
        <v>0</v>
      </c>
      <c r="AO34" s="201">
        <v>195.77</v>
      </c>
      <c r="AP34" s="201">
        <v>0</v>
      </c>
      <c r="AQ34" s="201">
        <v>0</v>
      </c>
      <c r="AR34" s="201">
        <v>0</v>
      </c>
      <c r="AS34" s="201">
        <v>19.489999999999998</v>
      </c>
      <c r="AT34" s="201">
        <v>18.84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7.89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4.5199999999999996</v>
      </c>
      <c r="L35" s="201">
        <v>257.81</v>
      </c>
      <c r="M35" s="201">
        <v>1</v>
      </c>
      <c r="N35" s="201">
        <v>0.61</v>
      </c>
      <c r="O35" s="201">
        <v>0</v>
      </c>
      <c r="P35" s="201">
        <v>1.27</v>
      </c>
      <c r="Q35" s="201">
        <v>3.15</v>
      </c>
      <c r="R35" s="201">
        <v>5.95</v>
      </c>
      <c r="S35" s="201">
        <v>3.81</v>
      </c>
      <c r="T35" s="201">
        <v>0</v>
      </c>
      <c r="U35" s="201">
        <v>2.29</v>
      </c>
      <c r="V35" s="201">
        <v>3.49</v>
      </c>
      <c r="W35" s="201">
        <v>6.35</v>
      </c>
      <c r="X35" s="201">
        <v>21.36</v>
      </c>
      <c r="Y35" s="201">
        <v>0</v>
      </c>
      <c r="Z35" s="201">
        <v>58.66</v>
      </c>
      <c r="AA35" s="201">
        <v>10</v>
      </c>
      <c r="AB35" s="201">
        <v>0</v>
      </c>
      <c r="AC35" s="201">
        <v>13.72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12.33</v>
      </c>
      <c r="AL35" s="201">
        <v>0</v>
      </c>
      <c r="AM35" s="201">
        <v>0</v>
      </c>
      <c r="AN35" s="201">
        <v>0</v>
      </c>
      <c r="AO35" s="201">
        <v>195.77</v>
      </c>
      <c r="AP35" s="201">
        <v>0</v>
      </c>
      <c r="AQ35" s="201">
        <v>0</v>
      </c>
      <c r="AR35" s="201">
        <v>0</v>
      </c>
      <c r="AS35" s="201">
        <v>19.489999999999998</v>
      </c>
      <c r="AT35" s="201">
        <v>18.84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7.89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4.5199999999999996</v>
      </c>
      <c r="L36" s="201">
        <v>257.81</v>
      </c>
      <c r="M36" s="201">
        <v>1</v>
      </c>
      <c r="N36" s="201">
        <v>0.61</v>
      </c>
      <c r="O36" s="201">
        <v>0</v>
      </c>
      <c r="P36" s="201">
        <v>1.27</v>
      </c>
      <c r="Q36" s="201">
        <v>3.15</v>
      </c>
      <c r="R36" s="201">
        <v>5.95</v>
      </c>
      <c r="S36" s="201">
        <v>3.81</v>
      </c>
      <c r="T36" s="201">
        <v>0</v>
      </c>
      <c r="U36" s="201">
        <v>2.27</v>
      </c>
      <c r="V36" s="201">
        <v>3.49</v>
      </c>
      <c r="W36" s="201">
        <v>6.35</v>
      </c>
      <c r="X36" s="201">
        <v>21.36</v>
      </c>
      <c r="Y36" s="201">
        <v>0</v>
      </c>
      <c r="Z36" s="201">
        <v>58.66</v>
      </c>
      <c r="AA36" s="201">
        <v>10</v>
      </c>
      <c r="AB36" s="201">
        <v>0</v>
      </c>
      <c r="AC36" s="201">
        <v>13.72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12.33</v>
      </c>
      <c r="AL36" s="201">
        <v>0</v>
      </c>
      <c r="AM36" s="201">
        <v>0</v>
      </c>
      <c r="AN36" s="201">
        <v>0</v>
      </c>
      <c r="AO36" s="201">
        <v>195.77</v>
      </c>
      <c r="AP36" s="201">
        <v>0</v>
      </c>
      <c r="AQ36" s="201">
        <v>0</v>
      </c>
      <c r="AR36" s="201">
        <v>0</v>
      </c>
      <c r="AS36" s="201">
        <v>19.489999999999998</v>
      </c>
      <c r="AT36" s="201">
        <v>18.84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7.89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4.5199999999999996</v>
      </c>
      <c r="L37" s="201">
        <v>257.81</v>
      </c>
      <c r="M37" s="201">
        <v>1</v>
      </c>
      <c r="N37" s="201">
        <v>0.61</v>
      </c>
      <c r="O37" s="201">
        <v>0</v>
      </c>
      <c r="P37" s="201">
        <v>1.27</v>
      </c>
      <c r="Q37" s="201">
        <v>3.15</v>
      </c>
      <c r="R37" s="201">
        <v>5.95</v>
      </c>
      <c r="S37" s="201">
        <v>3.81</v>
      </c>
      <c r="T37" s="201">
        <v>0</v>
      </c>
      <c r="U37" s="201">
        <v>2.27</v>
      </c>
      <c r="V37" s="201">
        <v>3.49</v>
      </c>
      <c r="W37" s="201">
        <v>0.48</v>
      </c>
      <c r="X37" s="201">
        <v>2.09</v>
      </c>
      <c r="Y37" s="201">
        <v>0</v>
      </c>
      <c r="Z37" s="201">
        <v>58.66</v>
      </c>
      <c r="AA37" s="201">
        <v>10</v>
      </c>
      <c r="AB37" s="201">
        <v>0</v>
      </c>
      <c r="AC37" s="201">
        <v>13.72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11.08</v>
      </c>
      <c r="AL37" s="201">
        <v>0</v>
      </c>
      <c r="AM37" s="201">
        <v>0</v>
      </c>
      <c r="AN37" s="201">
        <v>0</v>
      </c>
      <c r="AO37" s="201">
        <v>195.77</v>
      </c>
      <c r="AP37" s="201">
        <v>0</v>
      </c>
      <c r="AQ37" s="201">
        <v>0</v>
      </c>
      <c r="AR37" s="201">
        <v>0</v>
      </c>
      <c r="AS37" s="201">
        <v>19.489999999999998</v>
      </c>
      <c r="AT37" s="201">
        <v>18.84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7.89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4.5199999999999996</v>
      </c>
      <c r="L38" s="201">
        <v>257.81</v>
      </c>
      <c r="M38" s="201">
        <v>1</v>
      </c>
      <c r="N38" s="201">
        <v>0.61</v>
      </c>
      <c r="O38" s="201">
        <v>0</v>
      </c>
      <c r="P38" s="201">
        <v>1.27</v>
      </c>
      <c r="Q38" s="201">
        <v>3.15</v>
      </c>
      <c r="R38" s="201">
        <v>5.95</v>
      </c>
      <c r="S38" s="201">
        <v>3.81</v>
      </c>
      <c r="T38" s="201">
        <v>0</v>
      </c>
      <c r="U38" s="201">
        <v>2.27</v>
      </c>
      <c r="V38" s="201">
        <v>3.49</v>
      </c>
      <c r="W38" s="201">
        <v>0.48</v>
      </c>
      <c r="X38" s="201">
        <v>2.09</v>
      </c>
      <c r="Y38" s="201">
        <v>0</v>
      </c>
      <c r="Z38" s="201">
        <v>58.66</v>
      </c>
      <c r="AA38" s="201">
        <v>10</v>
      </c>
      <c r="AB38" s="201">
        <v>0</v>
      </c>
      <c r="AC38" s="201">
        <v>13.72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11.08</v>
      </c>
      <c r="AL38" s="201">
        <v>0</v>
      </c>
      <c r="AM38" s="201">
        <v>0</v>
      </c>
      <c r="AN38" s="201">
        <v>0</v>
      </c>
      <c r="AO38" s="201">
        <v>195.77</v>
      </c>
      <c r="AP38" s="201">
        <v>0</v>
      </c>
      <c r="AQ38" s="201">
        <v>0</v>
      </c>
      <c r="AR38" s="201">
        <v>0</v>
      </c>
      <c r="AS38" s="201">
        <v>19.489999999999998</v>
      </c>
      <c r="AT38" s="201">
        <v>18.84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7.89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4.5199999999999996</v>
      </c>
      <c r="L39" s="201">
        <v>257.81</v>
      </c>
      <c r="M39" s="201">
        <v>1</v>
      </c>
      <c r="N39" s="201">
        <v>0.61</v>
      </c>
      <c r="O39" s="201">
        <v>0</v>
      </c>
      <c r="P39" s="201">
        <v>1.27</v>
      </c>
      <c r="Q39" s="201">
        <v>3.15</v>
      </c>
      <c r="R39" s="201">
        <v>5.95</v>
      </c>
      <c r="S39" s="201">
        <v>3.81</v>
      </c>
      <c r="T39" s="201">
        <v>0</v>
      </c>
      <c r="U39" s="201">
        <v>2.27</v>
      </c>
      <c r="V39" s="201">
        <v>3.49</v>
      </c>
      <c r="W39" s="201">
        <v>0.48</v>
      </c>
      <c r="X39" s="201">
        <v>2.09</v>
      </c>
      <c r="Y39" s="201">
        <v>0</v>
      </c>
      <c r="Z39" s="201">
        <v>58.66</v>
      </c>
      <c r="AA39" s="201">
        <v>10</v>
      </c>
      <c r="AB39" s="201">
        <v>0</v>
      </c>
      <c r="AC39" s="201">
        <v>13.72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11.08</v>
      </c>
      <c r="AL39" s="201">
        <v>0</v>
      </c>
      <c r="AM39" s="201">
        <v>0</v>
      </c>
      <c r="AN39" s="201">
        <v>0</v>
      </c>
      <c r="AO39" s="201">
        <v>191.42</v>
      </c>
      <c r="AP39" s="201">
        <v>0</v>
      </c>
      <c r="AQ39" s="201">
        <v>0</v>
      </c>
      <c r="AR39" s="201">
        <v>0</v>
      </c>
      <c r="AS39" s="201">
        <v>19.329999999999998</v>
      </c>
      <c r="AT39" s="201">
        <v>18.5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7.89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4.5199999999999996</v>
      </c>
      <c r="L40" s="201">
        <v>257.81</v>
      </c>
      <c r="M40" s="201">
        <v>1</v>
      </c>
      <c r="N40" s="201">
        <v>0.61</v>
      </c>
      <c r="O40" s="201">
        <v>0</v>
      </c>
      <c r="P40" s="201">
        <v>1.27</v>
      </c>
      <c r="Q40" s="201">
        <v>3.15</v>
      </c>
      <c r="R40" s="201">
        <v>5.95</v>
      </c>
      <c r="S40" s="201">
        <v>3.81</v>
      </c>
      <c r="T40" s="201">
        <v>0</v>
      </c>
      <c r="U40" s="201">
        <v>2.27</v>
      </c>
      <c r="V40" s="201">
        <v>3.49</v>
      </c>
      <c r="W40" s="201">
        <v>0.48</v>
      </c>
      <c r="X40" s="201">
        <v>2.09</v>
      </c>
      <c r="Y40" s="201">
        <v>0</v>
      </c>
      <c r="Z40" s="201">
        <v>58.66</v>
      </c>
      <c r="AA40" s="201">
        <v>10</v>
      </c>
      <c r="AB40" s="201">
        <v>0</v>
      </c>
      <c r="AC40" s="201">
        <v>13.72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11.08</v>
      </c>
      <c r="AL40" s="201">
        <v>0</v>
      </c>
      <c r="AM40" s="201">
        <v>0</v>
      </c>
      <c r="AN40" s="201">
        <v>0</v>
      </c>
      <c r="AO40" s="201">
        <v>191.42</v>
      </c>
      <c r="AP40" s="201">
        <v>0</v>
      </c>
      <c r="AQ40" s="201">
        <v>0</v>
      </c>
      <c r="AR40" s="201">
        <v>0</v>
      </c>
      <c r="AS40" s="201">
        <v>19.329999999999998</v>
      </c>
      <c r="AT40" s="201">
        <v>18.5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7.89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4.5199999999999996</v>
      </c>
      <c r="L41" s="201">
        <v>257.81</v>
      </c>
      <c r="M41" s="201">
        <v>1</v>
      </c>
      <c r="N41" s="201">
        <v>0.61</v>
      </c>
      <c r="O41" s="201">
        <v>0</v>
      </c>
      <c r="P41" s="201">
        <v>1.27</v>
      </c>
      <c r="Q41" s="201">
        <v>3.15</v>
      </c>
      <c r="R41" s="201">
        <v>5.95</v>
      </c>
      <c r="S41" s="201">
        <v>3.81</v>
      </c>
      <c r="T41" s="201">
        <v>0</v>
      </c>
      <c r="U41" s="201">
        <v>2.27</v>
      </c>
      <c r="V41" s="201">
        <v>3.49</v>
      </c>
      <c r="W41" s="201">
        <v>0.48</v>
      </c>
      <c r="X41" s="201">
        <v>2.09</v>
      </c>
      <c r="Y41" s="201">
        <v>0</v>
      </c>
      <c r="Z41" s="201">
        <v>58.66</v>
      </c>
      <c r="AA41" s="201">
        <v>10</v>
      </c>
      <c r="AB41" s="201">
        <v>0</v>
      </c>
      <c r="AC41" s="201">
        <v>13.72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11.08</v>
      </c>
      <c r="AL41" s="201">
        <v>0</v>
      </c>
      <c r="AM41" s="201">
        <v>0</v>
      </c>
      <c r="AN41" s="201">
        <v>0</v>
      </c>
      <c r="AO41" s="201">
        <v>191.42</v>
      </c>
      <c r="AP41" s="201">
        <v>0</v>
      </c>
      <c r="AQ41" s="201">
        <v>0</v>
      </c>
      <c r="AR41" s="201">
        <v>0</v>
      </c>
      <c r="AS41" s="201">
        <v>19.329999999999998</v>
      </c>
      <c r="AT41" s="201">
        <v>18.5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7.89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4.5199999999999996</v>
      </c>
      <c r="L42" s="201">
        <v>257.81</v>
      </c>
      <c r="M42" s="201">
        <v>1</v>
      </c>
      <c r="N42" s="201">
        <v>0.61</v>
      </c>
      <c r="O42" s="201">
        <v>0</v>
      </c>
      <c r="P42" s="201">
        <v>1.27</v>
      </c>
      <c r="Q42" s="201">
        <v>3.15</v>
      </c>
      <c r="R42" s="201">
        <v>5.95</v>
      </c>
      <c r="S42" s="201">
        <v>3.81</v>
      </c>
      <c r="T42" s="201">
        <v>0</v>
      </c>
      <c r="U42" s="201">
        <v>2.27</v>
      </c>
      <c r="V42" s="201">
        <v>3.49</v>
      </c>
      <c r="W42" s="201">
        <v>0.48</v>
      </c>
      <c r="X42" s="201">
        <v>2.09</v>
      </c>
      <c r="Y42" s="201">
        <v>0</v>
      </c>
      <c r="Z42" s="201">
        <v>58.66</v>
      </c>
      <c r="AA42" s="201">
        <v>10</v>
      </c>
      <c r="AB42" s="201">
        <v>0</v>
      </c>
      <c r="AC42" s="201">
        <v>13.72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11.08</v>
      </c>
      <c r="AL42" s="201">
        <v>0</v>
      </c>
      <c r="AM42" s="201">
        <v>0</v>
      </c>
      <c r="AN42" s="201">
        <v>0</v>
      </c>
      <c r="AO42" s="201">
        <v>191.42</v>
      </c>
      <c r="AP42" s="201">
        <v>0</v>
      </c>
      <c r="AQ42" s="201">
        <v>0</v>
      </c>
      <c r="AR42" s="201">
        <v>0</v>
      </c>
      <c r="AS42" s="201">
        <v>19.329999999999998</v>
      </c>
      <c r="AT42" s="201">
        <v>18.5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7.73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4.5199999999999996</v>
      </c>
      <c r="L43" s="201">
        <v>257.81</v>
      </c>
      <c r="M43" s="201">
        <v>1</v>
      </c>
      <c r="N43" s="201">
        <v>4.95</v>
      </c>
      <c r="O43" s="201">
        <v>0</v>
      </c>
      <c r="P43" s="201">
        <v>1.27</v>
      </c>
      <c r="Q43" s="201">
        <v>3.15</v>
      </c>
      <c r="R43" s="201">
        <v>5.95</v>
      </c>
      <c r="S43" s="201">
        <v>3.81</v>
      </c>
      <c r="T43" s="201">
        <v>0</v>
      </c>
      <c r="U43" s="201">
        <v>2.27</v>
      </c>
      <c r="V43" s="201">
        <v>3.49</v>
      </c>
      <c r="W43" s="201">
        <v>0.48</v>
      </c>
      <c r="X43" s="201">
        <v>2.09</v>
      </c>
      <c r="Y43" s="201">
        <v>0</v>
      </c>
      <c r="Z43" s="201">
        <v>58.66</v>
      </c>
      <c r="AA43" s="201">
        <v>10</v>
      </c>
      <c r="AB43" s="201">
        <v>0</v>
      </c>
      <c r="AC43" s="201">
        <v>13.72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11.08</v>
      </c>
      <c r="AL43" s="201">
        <v>0</v>
      </c>
      <c r="AM43" s="201">
        <v>0</v>
      </c>
      <c r="AN43" s="201">
        <v>0</v>
      </c>
      <c r="AO43" s="201">
        <v>191.42</v>
      </c>
      <c r="AP43" s="201">
        <v>0</v>
      </c>
      <c r="AQ43" s="201">
        <v>0</v>
      </c>
      <c r="AR43" s="201">
        <v>0</v>
      </c>
      <c r="AS43" s="201">
        <v>19.329999999999998</v>
      </c>
      <c r="AT43" s="201">
        <v>18.5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7.73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4.5199999999999996</v>
      </c>
      <c r="L44" s="201">
        <v>257.81</v>
      </c>
      <c r="M44" s="201">
        <v>1</v>
      </c>
      <c r="N44" s="201">
        <v>6.52</v>
      </c>
      <c r="O44" s="201">
        <v>0</v>
      </c>
      <c r="P44" s="201">
        <v>1.27</v>
      </c>
      <c r="Q44" s="201">
        <v>3.15</v>
      </c>
      <c r="R44" s="201">
        <v>5.95</v>
      </c>
      <c r="S44" s="201">
        <v>3.81</v>
      </c>
      <c r="T44" s="201">
        <v>0</v>
      </c>
      <c r="U44" s="201">
        <v>2.27</v>
      </c>
      <c r="V44" s="201">
        <v>3.49</v>
      </c>
      <c r="W44" s="201">
        <v>0.48</v>
      </c>
      <c r="X44" s="201">
        <v>2.09</v>
      </c>
      <c r="Y44" s="201">
        <v>0</v>
      </c>
      <c r="Z44" s="201">
        <v>58.66</v>
      </c>
      <c r="AA44" s="201">
        <v>10</v>
      </c>
      <c r="AB44" s="201">
        <v>0</v>
      </c>
      <c r="AC44" s="201">
        <v>13.72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11.08</v>
      </c>
      <c r="AL44" s="201">
        <v>0</v>
      </c>
      <c r="AM44" s="201">
        <v>0</v>
      </c>
      <c r="AN44" s="201">
        <v>0</v>
      </c>
      <c r="AO44" s="201">
        <v>191.42</v>
      </c>
      <c r="AP44" s="201">
        <v>0</v>
      </c>
      <c r="AQ44" s="201">
        <v>0</v>
      </c>
      <c r="AR44" s="201">
        <v>0</v>
      </c>
      <c r="AS44" s="201">
        <v>19.329999999999998</v>
      </c>
      <c r="AT44" s="201">
        <v>18.5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7.73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4.5199999999999996</v>
      </c>
      <c r="L45" s="201">
        <v>257.81</v>
      </c>
      <c r="M45" s="201">
        <v>1</v>
      </c>
      <c r="N45" s="201">
        <v>0.9</v>
      </c>
      <c r="O45" s="201">
        <v>0</v>
      </c>
      <c r="P45" s="201">
        <v>1.27</v>
      </c>
      <c r="Q45" s="201">
        <v>3.15</v>
      </c>
      <c r="R45" s="201">
        <v>5.86</v>
      </c>
      <c r="S45" s="201">
        <v>3.81</v>
      </c>
      <c r="T45" s="201">
        <v>0</v>
      </c>
      <c r="U45" s="201">
        <v>2.27</v>
      </c>
      <c r="V45" s="201">
        <v>3.49</v>
      </c>
      <c r="W45" s="201">
        <v>0.48</v>
      </c>
      <c r="X45" s="201">
        <v>2.09</v>
      </c>
      <c r="Y45" s="201">
        <v>0</v>
      </c>
      <c r="Z45" s="201">
        <v>58.66</v>
      </c>
      <c r="AA45" s="201">
        <v>10</v>
      </c>
      <c r="AB45" s="201">
        <v>0</v>
      </c>
      <c r="AC45" s="201">
        <v>13.72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11.08</v>
      </c>
      <c r="AL45" s="201">
        <v>0</v>
      </c>
      <c r="AM45" s="201">
        <v>0</v>
      </c>
      <c r="AN45" s="201">
        <v>0</v>
      </c>
      <c r="AO45" s="201">
        <v>191.42</v>
      </c>
      <c r="AP45" s="201">
        <v>0</v>
      </c>
      <c r="AQ45" s="201">
        <v>0</v>
      </c>
      <c r="AR45" s="201">
        <v>0</v>
      </c>
      <c r="AS45" s="201">
        <v>19.329999999999998</v>
      </c>
      <c r="AT45" s="201">
        <v>18.5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7.73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4.5199999999999996</v>
      </c>
      <c r="L46" s="201">
        <v>257.81</v>
      </c>
      <c r="M46" s="201">
        <v>1</v>
      </c>
      <c r="N46" s="201">
        <v>0.96</v>
      </c>
      <c r="O46" s="201">
        <v>0</v>
      </c>
      <c r="P46" s="201">
        <v>1.27</v>
      </c>
      <c r="Q46" s="201">
        <v>3.15</v>
      </c>
      <c r="R46" s="201">
        <v>5.86</v>
      </c>
      <c r="S46" s="201">
        <v>3.81</v>
      </c>
      <c r="T46" s="201">
        <v>0</v>
      </c>
      <c r="U46" s="201">
        <v>2.27</v>
      </c>
      <c r="V46" s="201">
        <v>3.49</v>
      </c>
      <c r="W46" s="201">
        <v>0.48</v>
      </c>
      <c r="X46" s="201">
        <v>2.09</v>
      </c>
      <c r="Y46" s="201">
        <v>0</v>
      </c>
      <c r="Z46" s="201">
        <v>58.66</v>
      </c>
      <c r="AA46" s="201">
        <v>10</v>
      </c>
      <c r="AB46" s="201">
        <v>0</v>
      </c>
      <c r="AC46" s="201">
        <v>13.72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11.08</v>
      </c>
      <c r="AL46" s="201">
        <v>0</v>
      </c>
      <c r="AM46" s="201">
        <v>0</v>
      </c>
      <c r="AN46" s="201">
        <v>0</v>
      </c>
      <c r="AO46" s="201">
        <v>191.42</v>
      </c>
      <c r="AP46" s="201">
        <v>0</v>
      </c>
      <c r="AQ46" s="201">
        <v>0</v>
      </c>
      <c r="AR46" s="201">
        <v>0</v>
      </c>
      <c r="AS46" s="201">
        <v>19.329999999999998</v>
      </c>
      <c r="AT46" s="201">
        <v>18.5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7.73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4.5199999999999996</v>
      </c>
      <c r="L47" s="201">
        <v>257.81</v>
      </c>
      <c r="M47" s="201">
        <v>1</v>
      </c>
      <c r="N47" s="201">
        <v>1.02</v>
      </c>
      <c r="O47" s="201">
        <v>0</v>
      </c>
      <c r="P47" s="201">
        <v>1.27</v>
      </c>
      <c r="Q47" s="201">
        <v>3.15</v>
      </c>
      <c r="R47" s="201">
        <v>5.86</v>
      </c>
      <c r="S47" s="201">
        <v>3.81</v>
      </c>
      <c r="T47" s="201">
        <v>0</v>
      </c>
      <c r="U47" s="201">
        <v>2.27</v>
      </c>
      <c r="V47" s="201">
        <v>3.49</v>
      </c>
      <c r="W47" s="201">
        <v>0.48</v>
      </c>
      <c r="X47" s="201">
        <v>2.09</v>
      </c>
      <c r="Y47" s="201">
        <v>0</v>
      </c>
      <c r="Z47" s="201">
        <v>58.66</v>
      </c>
      <c r="AA47" s="201">
        <v>10</v>
      </c>
      <c r="AB47" s="201">
        <v>0</v>
      </c>
      <c r="AC47" s="201">
        <v>13.72</v>
      </c>
      <c r="AD47" s="201">
        <v>0</v>
      </c>
      <c r="AE47" s="201">
        <v>0</v>
      </c>
      <c r="AF47" s="201">
        <v>0</v>
      </c>
      <c r="AG47" s="201">
        <v>27.9</v>
      </c>
      <c r="AH47" s="201">
        <v>0</v>
      </c>
      <c r="AI47" s="201">
        <v>0</v>
      </c>
      <c r="AJ47" s="201">
        <v>0</v>
      </c>
      <c r="AK47" s="201">
        <v>11.08</v>
      </c>
      <c r="AL47" s="201">
        <v>0</v>
      </c>
      <c r="AM47" s="201">
        <v>0</v>
      </c>
      <c r="AN47" s="201">
        <v>0</v>
      </c>
      <c r="AO47" s="201">
        <v>191.42</v>
      </c>
      <c r="AP47" s="201">
        <v>0</v>
      </c>
      <c r="AQ47" s="201">
        <v>0</v>
      </c>
      <c r="AR47" s="201">
        <v>0</v>
      </c>
      <c r="AS47" s="201">
        <v>19.329999999999998</v>
      </c>
      <c r="AT47" s="201">
        <v>18.5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7.73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4.5199999999999996</v>
      </c>
      <c r="L48" s="201">
        <v>257.81</v>
      </c>
      <c r="M48" s="201">
        <v>1.01</v>
      </c>
      <c r="N48" s="201">
        <v>1.02</v>
      </c>
      <c r="O48" s="201">
        <v>0</v>
      </c>
      <c r="P48" s="201">
        <v>1.27</v>
      </c>
      <c r="Q48" s="201">
        <v>3.15</v>
      </c>
      <c r="R48" s="201">
        <v>5.86</v>
      </c>
      <c r="S48" s="201">
        <v>3.81</v>
      </c>
      <c r="T48" s="201">
        <v>0</v>
      </c>
      <c r="U48" s="201">
        <v>2.27</v>
      </c>
      <c r="V48" s="201">
        <v>3.49</v>
      </c>
      <c r="W48" s="201">
        <v>0.48</v>
      </c>
      <c r="X48" s="201">
        <v>2.09</v>
      </c>
      <c r="Y48" s="201">
        <v>0</v>
      </c>
      <c r="Z48" s="201">
        <v>58.66</v>
      </c>
      <c r="AA48" s="201">
        <v>10</v>
      </c>
      <c r="AB48" s="201">
        <v>0</v>
      </c>
      <c r="AC48" s="201">
        <v>13.72</v>
      </c>
      <c r="AD48" s="201">
        <v>0</v>
      </c>
      <c r="AE48" s="201">
        <v>0</v>
      </c>
      <c r="AF48" s="201">
        <v>0</v>
      </c>
      <c r="AG48" s="201">
        <v>27.9</v>
      </c>
      <c r="AH48" s="201">
        <v>0</v>
      </c>
      <c r="AI48" s="201">
        <v>0</v>
      </c>
      <c r="AJ48" s="201">
        <v>0</v>
      </c>
      <c r="AK48" s="201">
        <v>11.08</v>
      </c>
      <c r="AL48" s="201">
        <v>0</v>
      </c>
      <c r="AM48" s="201">
        <v>0</v>
      </c>
      <c r="AN48" s="201">
        <v>0</v>
      </c>
      <c r="AO48" s="201">
        <v>191.42</v>
      </c>
      <c r="AP48" s="201">
        <v>0</v>
      </c>
      <c r="AQ48" s="201">
        <v>0</v>
      </c>
      <c r="AR48" s="201">
        <v>0</v>
      </c>
      <c r="AS48" s="201">
        <v>19.329999999999998</v>
      </c>
      <c r="AT48" s="201">
        <v>18.5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7.73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4.5199999999999996</v>
      </c>
      <c r="L49" s="201">
        <v>257.81</v>
      </c>
      <c r="M49" s="201">
        <v>1.01</v>
      </c>
      <c r="N49" s="201">
        <v>1.0900000000000001</v>
      </c>
      <c r="O49" s="201">
        <v>0</v>
      </c>
      <c r="P49" s="201">
        <v>1.27</v>
      </c>
      <c r="Q49" s="201">
        <v>3.15</v>
      </c>
      <c r="R49" s="201">
        <v>5.86</v>
      </c>
      <c r="S49" s="201">
        <v>3.81</v>
      </c>
      <c r="T49" s="201">
        <v>0</v>
      </c>
      <c r="U49" s="201">
        <v>2.27</v>
      </c>
      <c r="V49" s="201">
        <v>3.33</v>
      </c>
      <c r="W49" s="201">
        <v>0.48</v>
      </c>
      <c r="X49" s="201">
        <v>2.09</v>
      </c>
      <c r="Y49" s="201">
        <v>0</v>
      </c>
      <c r="Z49" s="201">
        <v>58.66</v>
      </c>
      <c r="AA49" s="201">
        <v>10</v>
      </c>
      <c r="AB49" s="201">
        <v>0</v>
      </c>
      <c r="AC49" s="201">
        <v>13.72</v>
      </c>
      <c r="AD49" s="201">
        <v>0</v>
      </c>
      <c r="AE49" s="201">
        <v>0</v>
      </c>
      <c r="AF49" s="201">
        <v>0</v>
      </c>
      <c r="AG49" s="201">
        <v>27.9</v>
      </c>
      <c r="AH49" s="201">
        <v>0</v>
      </c>
      <c r="AI49" s="201">
        <v>0</v>
      </c>
      <c r="AJ49" s="201">
        <v>0</v>
      </c>
      <c r="AK49" s="201">
        <v>11.08</v>
      </c>
      <c r="AL49" s="201">
        <v>0</v>
      </c>
      <c r="AM49" s="201">
        <v>0</v>
      </c>
      <c r="AN49" s="201">
        <v>0</v>
      </c>
      <c r="AO49" s="201">
        <v>191.42</v>
      </c>
      <c r="AP49" s="201">
        <v>0</v>
      </c>
      <c r="AQ49" s="201">
        <v>0</v>
      </c>
      <c r="AR49" s="201">
        <v>0</v>
      </c>
      <c r="AS49" s="201">
        <v>19.329999999999998</v>
      </c>
      <c r="AT49" s="201">
        <v>18.5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7.73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4.5199999999999996</v>
      </c>
      <c r="L50" s="201">
        <v>257.81</v>
      </c>
      <c r="M50" s="201">
        <v>1.01</v>
      </c>
      <c r="N50" s="201">
        <v>1.1599999999999999</v>
      </c>
      <c r="O50" s="201">
        <v>0</v>
      </c>
      <c r="P50" s="201">
        <v>1.27</v>
      </c>
      <c r="Q50" s="201">
        <v>3.15</v>
      </c>
      <c r="R50" s="201">
        <v>5.86</v>
      </c>
      <c r="S50" s="201">
        <v>3.81</v>
      </c>
      <c r="T50" s="201">
        <v>0</v>
      </c>
      <c r="U50" s="201">
        <v>2.27</v>
      </c>
      <c r="V50" s="201">
        <v>3.33</v>
      </c>
      <c r="W50" s="201">
        <v>0.48</v>
      </c>
      <c r="X50" s="201">
        <v>2.09</v>
      </c>
      <c r="Y50" s="201">
        <v>0</v>
      </c>
      <c r="Z50" s="201">
        <v>58.66</v>
      </c>
      <c r="AA50" s="201">
        <v>10</v>
      </c>
      <c r="AB50" s="201">
        <v>0</v>
      </c>
      <c r="AC50" s="201">
        <v>13.72</v>
      </c>
      <c r="AD50" s="201">
        <v>0</v>
      </c>
      <c r="AE50" s="201">
        <v>0</v>
      </c>
      <c r="AF50" s="201">
        <v>0</v>
      </c>
      <c r="AG50" s="201">
        <v>27.9</v>
      </c>
      <c r="AH50" s="201">
        <v>0</v>
      </c>
      <c r="AI50" s="201">
        <v>0</v>
      </c>
      <c r="AJ50" s="201">
        <v>0</v>
      </c>
      <c r="AK50" s="201">
        <v>11.08</v>
      </c>
      <c r="AL50" s="201">
        <v>0</v>
      </c>
      <c r="AM50" s="201">
        <v>0</v>
      </c>
      <c r="AN50" s="201">
        <v>0</v>
      </c>
      <c r="AO50" s="201">
        <v>191.42</v>
      </c>
      <c r="AP50" s="201">
        <v>0</v>
      </c>
      <c r="AQ50" s="201">
        <v>0</v>
      </c>
      <c r="AR50" s="201">
        <v>0</v>
      </c>
      <c r="AS50" s="201">
        <v>19.329999999999998</v>
      </c>
      <c r="AT50" s="201">
        <v>18.5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7.57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4.5199999999999996</v>
      </c>
      <c r="L51" s="201">
        <v>257.81</v>
      </c>
      <c r="M51" s="201">
        <v>0</v>
      </c>
      <c r="N51" s="201">
        <v>1.23</v>
      </c>
      <c r="O51" s="201">
        <v>0</v>
      </c>
      <c r="P51" s="201">
        <v>1.27</v>
      </c>
      <c r="Q51" s="201">
        <v>3.15</v>
      </c>
      <c r="R51" s="201">
        <v>5.86</v>
      </c>
      <c r="S51" s="201">
        <v>3.81</v>
      </c>
      <c r="T51" s="201">
        <v>0</v>
      </c>
      <c r="U51" s="201">
        <v>2.27</v>
      </c>
      <c r="V51" s="201">
        <v>3.33</v>
      </c>
      <c r="W51" s="201">
        <v>6.01</v>
      </c>
      <c r="X51" s="201">
        <v>20.7</v>
      </c>
      <c r="Y51" s="201">
        <v>0</v>
      </c>
      <c r="Z51" s="201">
        <v>58.66</v>
      </c>
      <c r="AA51" s="201">
        <v>10</v>
      </c>
      <c r="AB51" s="201">
        <v>0</v>
      </c>
      <c r="AC51" s="201">
        <v>13.72</v>
      </c>
      <c r="AD51" s="201">
        <v>0</v>
      </c>
      <c r="AE51" s="201">
        <v>0</v>
      </c>
      <c r="AF51" s="201">
        <v>0</v>
      </c>
      <c r="AG51" s="201">
        <v>27.9</v>
      </c>
      <c r="AH51" s="201">
        <v>0</v>
      </c>
      <c r="AI51" s="201">
        <v>0</v>
      </c>
      <c r="AJ51" s="201">
        <v>0</v>
      </c>
      <c r="AK51" s="201">
        <v>11.08</v>
      </c>
      <c r="AL51" s="201">
        <v>0</v>
      </c>
      <c r="AM51" s="201">
        <v>0</v>
      </c>
      <c r="AN51" s="201">
        <v>0</v>
      </c>
      <c r="AO51" s="201">
        <v>191.42</v>
      </c>
      <c r="AP51" s="201">
        <v>0</v>
      </c>
      <c r="AQ51" s="201">
        <v>0</v>
      </c>
      <c r="AR51" s="201">
        <v>0</v>
      </c>
      <c r="AS51" s="201">
        <v>19.329999999999998</v>
      </c>
      <c r="AT51" s="201">
        <v>18.5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7.57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4.5199999999999996</v>
      </c>
      <c r="L52" s="201">
        <v>257.81</v>
      </c>
      <c r="M52" s="201">
        <v>1.01</v>
      </c>
      <c r="N52" s="201">
        <v>1.28</v>
      </c>
      <c r="O52" s="201">
        <v>0</v>
      </c>
      <c r="P52" s="201">
        <v>1.27</v>
      </c>
      <c r="Q52" s="201">
        <v>3.15</v>
      </c>
      <c r="R52" s="201">
        <v>5.86</v>
      </c>
      <c r="S52" s="201">
        <v>3.81</v>
      </c>
      <c r="T52" s="201">
        <v>0</v>
      </c>
      <c r="U52" s="201">
        <v>2.27</v>
      </c>
      <c r="V52" s="201">
        <v>3.33</v>
      </c>
      <c r="W52" s="201">
        <v>6.01</v>
      </c>
      <c r="X52" s="201">
        <v>20.7</v>
      </c>
      <c r="Y52" s="201">
        <v>0</v>
      </c>
      <c r="Z52" s="201">
        <v>58.66</v>
      </c>
      <c r="AA52" s="201">
        <v>10</v>
      </c>
      <c r="AB52" s="201">
        <v>0</v>
      </c>
      <c r="AC52" s="201">
        <v>13.72</v>
      </c>
      <c r="AD52" s="201">
        <v>0</v>
      </c>
      <c r="AE52" s="201">
        <v>0</v>
      </c>
      <c r="AF52" s="201">
        <v>0</v>
      </c>
      <c r="AG52" s="201">
        <v>27.9</v>
      </c>
      <c r="AH52" s="201">
        <v>0</v>
      </c>
      <c r="AI52" s="201">
        <v>0</v>
      </c>
      <c r="AJ52" s="201">
        <v>0</v>
      </c>
      <c r="AK52" s="201">
        <v>11.08</v>
      </c>
      <c r="AL52" s="201">
        <v>0</v>
      </c>
      <c r="AM52" s="201">
        <v>0</v>
      </c>
      <c r="AN52" s="201">
        <v>0</v>
      </c>
      <c r="AO52" s="201">
        <v>191.42</v>
      </c>
      <c r="AP52" s="201">
        <v>0</v>
      </c>
      <c r="AQ52" s="201">
        <v>0</v>
      </c>
      <c r="AR52" s="201">
        <v>0</v>
      </c>
      <c r="AS52" s="201">
        <v>19.329999999999998</v>
      </c>
      <c r="AT52" s="201">
        <v>18.5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7.57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4.51</v>
      </c>
      <c r="L53" s="201">
        <v>257.81</v>
      </c>
      <c r="M53" s="201">
        <v>10</v>
      </c>
      <c r="N53" s="201">
        <v>1.29</v>
      </c>
      <c r="O53" s="201">
        <v>0</v>
      </c>
      <c r="P53" s="201">
        <v>4.0199999999999996</v>
      </c>
      <c r="Q53" s="201">
        <v>2.99</v>
      </c>
      <c r="R53" s="201">
        <v>5.86</v>
      </c>
      <c r="S53" s="201">
        <v>3.71</v>
      </c>
      <c r="T53" s="201">
        <v>0</v>
      </c>
      <c r="U53" s="201">
        <v>2.27</v>
      </c>
      <c r="V53" s="201">
        <v>2.85</v>
      </c>
      <c r="W53" s="201">
        <v>5.86</v>
      </c>
      <c r="X53" s="201">
        <v>20.9</v>
      </c>
      <c r="Y53" s="201">
        <v>0</v>
      </c>
      <c r="Z53" s="201">
        <v>58.66</v>
      </c>
      <c r="AA53" s="201">
        <v>10</v>
      </c>
      <c r="AB53" s="201">
        <v>0</v>
      </c>
      <c r="AC53" s="201">
        <v>13.72</v>
      </c>
      <c r="AD53" s="201">
        <v>0</v>
      </c>
      <c r="AE53" s="201">
        <v>0</v>
      </c>
      <c r="AF53" s="201">
        <v>0</v>
      </c>
      <c r="AG53" s="201">
        <v>27.9</v>
      </c>
      <c r="AH53" s="201">
        <v>0</v>
      </c>
      <c r="AI53" s="201">
        <v>0</v>
      </c>
      <c r="AJ53" s="201">
        <v>0</v>
      </c>
      <c r="AK53" s="201">
        <v>11.08</v>
      </c>
      <c r="AL53" s="201">
        <v>0</v>
      </c>
      <c r="AM53" s="201">
        <v>0</v>
      </c>
      <c r="AN53" s="201">
        <v>0</v>
      </c>
      <c r="AO53" s="201">
        <v>191.42</v>
      </c>
      <c r="AP53" s="201">
        <v>0</v>
      </c>
      <c r="AQ53" s="201">
        <v>0</v>
      </c>
      <c r="AR53" s="201">
        <v>0</v>
      </c>
      <c r="AS53" s="201">
        <v>19.329999999999998</v>
      </c>
      <c r="AT53" s="201">
        <v>18.5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7.57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4.51</v>
      </c>
      <c r="L54" s="201">
        <v>257.81</v>
      </c>
      <c r="M54" s="201">
        <v>1.01</v>
      </c>
      <c r="N54" s="201">
        <v>1.29</v>
      </c>
      <c r="O54" s="201">
        <v>0</v>
      </c>
      <c r="P54" s="201">
        <v>4.4800000000000004</v>
      </c>
      <c r="Q54" s="201">
        <v>2.99</v>
      </c>
      <c r="R54" s="201">
        <v>5.86</v>
      </c>
      <c r="S54" s="201">
        <v>3.71</v>
      </c>
      <c r="T54" s="201">
        <v>0</v>
      </c>
      <c r="U54" s="201">
        <v>2.27</v>
      </c>
      <c r="V54" s="201">
        <v>2.85</v>
      </c>
      <c r="W54" s="201">
        <v>6.01</v>
      </c>
      <c r="X54" s="201">
        <v>20.9</v>
      </c>
      <c r="Y54" s="201">
        <v>0</v>
      </c>
      <c r="Z54" s="201">
        <v>58.66</v>
      </c>
      <c r="AA54" s="201">
        <v>10</v>
      </c>
      <c r="AB54" s="201">
        <v>0</v>
      </c>
      <c r="AC54" s="201">
        <v>13.72</v>
      </c>
      <c r="AD54" s="201">
        <v>0</v>
      </c>
      <c r="AE54" s="201">
        <v>0</v>
      </c>
      <c r="AF54" s="201">
        <v>0</v>
      </c>
      <c r="AG54" s="201">
        <v>27.9</v>
      </c>
      <c r="AH54" s="201">
        <v>0</v>
      </c>
      <c r="AI54" s="201">
        <v>0</v>
      </c>
      <c r="AJ54" s="201">
        <v>0</v>
      </c>
      <c r="AK54" s="201">
        <v>11.08</v>
      </c>
      <c r="AL54" s="201">
        <v>0</v>
      </c>
      <c r="AM54" s="201">
        <v>0</v>
      </c>
      <c r="AN54" s="201">
        <v>0</v>
      </c>
      <c r="AO54" s="201">
        <v>191.42</v>
      </c>
      <c r="AP54" s="201">
        <v>0</v>
      </c>
      <c r="AQ54" s="201">
        <v>0</v>
      </c>
      <c r="AR54" s="201">
        <v>0</v>
      </c>
      <c r="AS54" s="201">
        <v>19.329999999999998</v>
      </c>
      <c r="AT54" s="201">
        <v>18.5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7.57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4.51</v>
      </c>
      <c r="L55" s="201">
        <v>257.81</v>
      </c>
      <c r="M55" s="201">
        <v>1.01</v>
      </c>
      <c r="N55" s="201">
        <v>1.29</v>
      </c>
      <c r="O55" s="201">
        <v>0</v>
      </c>
      <c r="P55" s="201">
        <v>2.15</v>
      </c>
      <c r="Q55" s="201">
        <v>2.99</v>
      </c>
      <c r="R55" s="201">
        <v>5.86</v>
      </c>
      <c r="S55" s="201">
        <v>3.71</v>
      </c>
      <c r="T55" s="201">
        <v>0</v>
      </c>
      <c r="U55" s="201">
        <v>2.27</v>
      </c>
      <c r="V55" s="201">
        <v>2.85</v>
      </c>
      <c r="W55" s="201">
        <v>6.01</v>
      </c>
      <c r="X55" s="201">
        <v>20.9</v>
      </c>
      <c r="Y55" s="201">
        <v>0</v>
      </c>
      <c r="Z55" s="201">
        <v>58.66</v>
      </c>
      <c r="AA55" s="201">
        <v>10</v>
      </c>
      <c r="AB55" s="201">
        <v>0</v>
      </c>
      <c r="AC55" s="201">
        <v>13.74</v>
      </c>
      <c r="AD55" s="201">
        <v>0</v>
      </c>
      <c r="AE55" s="201">
        <v>0</v>
      </c>
      <c r="AF55" s="201">
        <v>0</v>
      </c>
      <c r="AG55" s="201">
        <v>27.9</v>
      </c>
      <c r="AH55" s="201">
        <v>0</v>
      </c>
      <c r="AI55" s="201">
        <v>0</v>
      </c>
      <c r="AJ55" s="201">
        <v>0</v>
      </c>
      <c r="AK55" s="201">
        <v>11.08</v>
      </c>
      <c r="AL55" s="201">
        <v>0</v>
      </c>
      <c r="AM55" s="201">
        <v>0</v>
      </c>
      <c r="AN55" s="201">
        <v>0</v>
      </c>
      <c r="AO55" s="201">
        <v>191.42</v>
      </c>
      <c r="AP55" s="201">
        <v>0</v>
      </c>
      <c r="AQ55" s="201">
        <v>0</v>
      </c>
      <c r="AR55" s="201">
        <v>0</v>
      </c>
      <c r="AS55" s="201">
        <v>19.329999999999998</v>
      </c>
      <c r="AT55" s="201">
        <v>18.5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7.57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4.51</v>
      </c>
      <c r="L56" s="201">
        <v>257.81</v>
      </c>
      <c r="M56" s="201">
        <v>1.01</v>
      </c>
      <c r="N56" s="201">
        <v>1.29</v>
      </c>
      <c r="O56" s="201">
        <v>0</v>
      </c>
      <c r="P56" s="201">
        <v>2.71</v>
      </c>
      <c r="Q56" s="201">
        <v>2.99</v>
      </c>
      <c r="R56" s="201">
        <v>5.86</v>
      </c>
      <c r="S56" s="201">
        <v>3.71</v>
      </c>
      <c r="T56" s="201">
        <v>0</v>
      </c>
      <c r="U56" s="201">
        <v>2.27</v>
      </c>
      <c r="V56" s="201">
        <v>2.85</v>
      </c>
      <c r="W56" s="201">
        <v>6.01</v>
      </c>
      <c r="X56" s="201">
        <v>20.9</v>
      </c>
      <c r="Y56" s="201">
        <v>0</v>
      </c>
      <c r="Z56" s="201">
        <v>58.66</v>
      </c>
      <c r="AA56" s="201">
        <v>10</v>
      </c>
      <c r="AB56" s="201">
        <v>0</v>
      </c>
      <c r="AC56" s="201">
        <v>13.74</v>
      </c>
      <c r="AD56" s="201">
        <v>0</v>
      </c>
      <c r="AE56" s="201">
        <v>0</v>
      </c>
      <c r="AF56" s="201">
        <v>0</v>
      </c>
      <c r="AG56" s="201">
        <v>27.9</v>
      </c>
      <c r="AH56" s="201">
        <v>0</v>
      </c>
      <c r="AI56" s="201">
        <v>0</v>
      </c>
      <c r="AJ56" s="201">
        <v>0</v>
      </c>
      <c r="AK56" s="201">
        <v>11.08</v>
      </c>
      <c r="AL56" s="201">
        <v>0</v>
      </c>
      <c r="AM56" s="201">
        <v>0</v>
      </c>
      <c r="AN56" s="201">
        <v>0</v>
      </c>
      <c r="AO56" s="201">
        <v>191.42</v>
      </c>
      <c r="AP56" s="201">
        <v>0</v>
      </c>
      <c r="AQ56" s="201">
        <v>0</v>
      </c>
      <c r="AR56" s="201">
        <v>0</v>
      </c>
      <c r="AS56" s="201">
        <v>19.329999999999998</v>
      </c>
      <c r="AT56" s="201">
        <v>18.5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7.57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4.5199999999999996</v>
      </c>
      <c r="L57" s="201">
        <v>257.81</v>
      </c>
      <c r="M57" s="201">
        <v>1.01</v>
      </c>
      <c r="N57" s="201">
        <v>1.29</v>
      </c>
      <c r="O57" s="201">
        <v>0</v>
      </c>
      <c r="P57" s="201">
        <v>3.23</v>
      </c>
      <c r="Q57" s="201">
        <v>2.99</v>
      </c>
      <c r="R57" s="201">
        <v>5.86</v>
      </c>
      <c r="S57" s="201">
        <v>3.71</v>
      </c>
      <c r="T57" s="201">
        <v>0</v>
      </c>
      <c r="U57" s="201">
        <v>2.27</v>
      </c>
      <c r="V57" s="201">
        <v>2.85</v>
      </c>
      <c r="W57" s="201">
        <v>6.01</v>
      </c>
      <c r="X57" s="201">
        <v>20.9</v>
      </c>
      <c r="Y57" s="201">
        <v>0</v>
      </c>
      <c r="Z57" s="201">
        <v>58.66</v>
      </c>
      <c r="AA57" s="201">
        <v>10</v>
      </c>
      <c r="AB57" s="201">
        <v>0</v>
      </c>
      <c r="AC57" s="201">
        <v>13.74</v>
      </c>
      <c r="AD57" s="201">
        <v>0</v>
      </c>
      <c r="AE57" s="201">
        <v>0</v>
      </c>
      <c r="AF57" s="201">
        <v>0</v>
      </c>
      <c r="AG57" s="201">
        <v>27.9</v>
      </c>
      <c r="AH57" s="201">
        <v>0</v>
      </c>
      <c r="AI57" s="201">
        <v>0</v>
      </c>
      <c r="AJ57" s="201">
        <v>0</v>
      </c>
      <c r="AK57" s="201">
        <v>11.08</v>
      </c>
      <c r="AL57" s="201">
        <v>0</v>
      </c>
      <c r="AM57" s="201">
        <v>0</v>
      </c>
      <c r="AN57" s="201">
        <v>0</v>
      </c>
      <c r="AO57" s="201">
        <v>191.42</v>
      </c>
      <c r="AP57" s="201">
        <v>0</v>
      </c>
      <c r="AQ57" s="201">
        <v>0</v>
      </c>
      <c r="AR57" s="201">
        <v>0</v>
      </c>
      <c r="AS57" s="201">
        <v>19.329999999999998</v>
      </c>
      <c r="AT57" s="201">
        <v>18.5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7.57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4.5199999999999996</v>
      </c>
      <c r="L58" s="201">
        <v>257.81</v>
      </c>
      <c r="M58" s="201">
        <v>1.01</v>
      </c>
      <c r="N58" s="201">
        <v>1.29</v>
      </c>
      <c r="O58" s="201">
        <v>0</v>
      </c>
      <c r="P58" s="201">
        <v>3.69</v>
      </c>
      <c r="Q58" s="201">
        <v>2.99</v>
      </c>
      <c r="R58" s="201">
        <v>5.86</v>
      </c>
      <c r="S58" s="201">
        <v>3.71</v>
      </c>
      <c r="T58" s="201">
        <v>0</v>
      </c>
      <c r="U58" s="201">
        <v>2.27</v>
      </c>
      <c r="V58" s="201">
        <v>2.85</v>
      </c>
      <c r="W58" s="201">
        <v>6.01</v>
      </c>
      <c r="X58" s="201">
        <v>20.9</v>
      </c>
      <c r="Y58" s="201">
        <v>0</v>
      </c>
      <c r="Z58" s="201">
        <v>58.66</v>
      </c>
      <c r="AA58" s="201">
        <v>10</v>
      </c>
      <c r="AB58" s="201">
        <v>0</v>
      </c>
      <c r="AC58" s="201">
        <v>13.74</v>
      </c>
      <c r="AD58" s="201">
        <v>0</v>
      </c>
      <c r="AE58" s="201">
        <v>0</v>
      </c>
      <c r="AF58" s="201">
        <v>0</v>
      </c>
      <c r="AG58" s="201">
        <v>27.9</v>
      </c>
      <c r="AH58" s="201">
        <v>0</v>
      </c>
      <c r="AI58" s="201">
        <v>0</v>
      </c>
      <c r="AJ58" s="201">
        <v>0</v>
      </c>
      <c r="AK58" s="201">
        <v>11.08</v>
      </c>
      <c r="AL58" s="201">
        <v>0</v>
      </c>
      <c r="AM58" s="201">
        <v>0</v>
      </c>
      <c r="AN58" s="201">
        <v>0</v>
      </c>
      <c r="AO58" s="201">
        <v>191.42</v>
      </c>
      <c r="AP58" s="201">
        <v>0</v>
      </c>
      <c r="AQ58" s="201">
        <v>0</v>
      </c>
      <c r="AR58" s="201">
        <v>0</v>
      </c>
      <c r="AS58" s="201">
        <v>19.329999999999998</v>
      </c>
      <c r="AT58" s="201">
        <v>18.5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7.73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4.5199999999999996</v>
      </c>
      <c r="L59" s="201">
        <v>257.81</v>
      </c>
      <c r="M59" s="201">
        <v>1.01</v>
      </c>
      <c r="N59" s="201">
        <v>1.29</v>
      </c>
      <c r="O59" s="201">
        <v>0</v>
      </c>
      <c r="P59" s="201">
        <v>4.1500000000000004</v>
      </c>
      <c r="Q59" s="201">
        <v>2.99</v>
      </c>
      <c r="R59" s="201">
        <v>5.86</v>
      </c>
      <c r="S59" s="201">
        <v>3.71</v>
      </c>
      <c r="T59" s="201">
        <v>0</v>
      </c>
      <c r="U59" s="201">
        <v>2.27</v>
      </c>
      <c r="V59" s="201">
        <v>3.49</v>
      </c>
      <c r="W59" s="201">
        <v>0.51</v>
      </c>
      <c r="X59" s="201">
        <v>1.74</v>
      </c>
      <c r="Y59" s="201">
        <v>0</v>
      </c>
      <c r="Z59" s="201">
        <v>58.66</v>
      </c>
      <c r="AA59" s="201">
        <v>10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27.9</v>
      </c>
      <c r="AH59" s="201">
        <v>0</v>
      </c>
      <c r="AI59" s="201">
        <v>0</v>
      </c>
      <c r="AJ59" s="201">
        <v>0</v>
      </c>
      <c r="AK59" s="201">
        <v>11.08</v>
      </c>
      <c r="AL59" s="201">
        <v>0</v>
      </c>
      <c r="AM59" s="201">
        <v>0</v>
      </c>
      <c r="AN59" s="201">
        <v>0</v>
      </c>
      <c r="AO59" s="201">
        <v>191.42</v>
      </c>
      <c r="AP59" s="201">
        <v>0</v>
      </c>
      <c r="AQ59" s="201">
        <v>0</v>
      </c>
      <c r="AR59" s="201">
        <v>0</v>
      </c>
      <c r="AS59" s="201">
        <v>19.329999999999998</v>
      </c>
      <c r="AT59" s="201">
        <v>18.5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7.73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4.5199999999999996</v>
      </c>
      <c r="L60" s="201">
        <v>257.81</v>
      </c>
      <c r="M60" s="201">
        <v>1.01</v>
      </c>
      <c r="N60" s="201">
        <v>1.29</v>
      </c>
      <c r="O60" s="201">
        <v>0</v>
      </c>
      <c r="P60" s="201">
        <v>4.1500000000000004</v>
      </c>
      <c r="Q60" s="201">
        <v>2.99</v>
      </c>
      <c r="R60" s="201">
        <v>5.86</v>
      </c>
      <c r="S60" s="201">
        <v>3.71</v>
      </c>
      <c r="T60" s="201">
        <v>0</v>
      </c>
      <c r="U60" s="201">
        <v>2.27</v>
      </c>
      <c r="V60" s="201">
        <v>3.49</v>
      </c>
      <c r="W60" s="201">
        <v>0.48</v>
      </c>
      <c r="X60" s="201">
        <v>1.61</v>
      </c>
      <c r="Y60" s="201">
        <v>0</v>
      </c>
      <c r="Z60" s="201">
        <v>58.66</v>
      </c>
      <c r="AA60" s="201">
        <v>10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27.9</v>
      </c>
      <c r="AH60" s="201">
        <v>0</v>
      </c>
      <c r="AI60" s="201">
        <v>0</v>
      </c>
      <c r="AJ60" s="201">
        <v>0</v>
      </c>
      <c r="AK60" s="201">
        <v>11.08</v>
      </c>
      <c r="AL60" s="201">
        <v>0</v>
      </c>
      <c r="AM60" s="201">
        <v>0</v>
      </c>
      <c r="AN60" s="201">
        <v>0</v>
      </c>
      <c r="AO60" s="201">
        <v>191.42</v>
      </c>
      <c r="AP60" s="201">
        <v>0</v>
      </c>
      <c r="AQ60" s="201">
        <v>0</v>
      </c>
      <c r="AR60" s="201">
        <v>0</v>
      </c>
      <c r="AS60" s="201">
        <v>19.329999999999998</v>
      </c>
      <c r="AT60" s="201">
        <v>18.5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7.73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4.5199999999999996</v>
      </c>
      <c r="L61" s="201">
        <v>257.81</v>
      </c>
      <c r="M61" s="201">
        <v>1</v>
      </c>
      <c r="N61" s="201">
        <v>1.29</v>
      </c>
      <c r="O61" s="201">
        <v>0</v>
      </c>
      <c r="P61" s="201">
        <v>4.1500000000000004</v>
      </c>
      <c r="Q61" s="201">
        <v>0.24</v>
      </c>
      <c r="R61" s="201">
        <v>0.46</v>
      </c>
      <c r="S61" s="201">
        <v>0.28999999999999998</v>
      </c>
      <c r="T61" s="201">
        <v>0</v>
      </c>
      <c r="U61" s="201">
        <v>2.27</v>
      </c>
      <c r="V61" s="201">
        <v>0.23</v>
      </c>
      <c r="W61" s="201">
        <v>0.48</v>
      </c>
      <c r="X61" s="201">
        <v>1.61</v>
      </c>
      <c r="Y61" s="201">
        <v>0</v>
      </c>
      <c r="Z61" s="201">
        <v>29.72</v>
      </c>
      <c r="AA61" s="201">
        <v>0.96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27.9</v>
      </c>
      <c r="AH61" s="201">
        <v>0</v>
      </c>
      <c r="AI61" s="201">
        <v>0</v>
      </c>
      <c r="AJ61" s="201">
        <v>0</v>
      </c>
      <c r="AK61" s="201">
        <v>11.08</v>
      </c>
      <c r="AL61" s="201">
        <v>0</v>
      </c>
      <c r="AM61" s="201">
        <v>0</v>
      </c>
      <c r="AN61" s="201">
        <v>0</v>
      </c>
      <c r="AO61" s="201">
        <v>191.42</v>
      </c>
      <c r="AP61" s="201">
        <v>0</v>
      </c>
      <c r="AQ61" s="201">
        <v>0</v>
      </c>
      <c r="AR61" s="201">
        <v>0</v>
      </c>
      <c r="AS61" s="201">
        <v>19.329999999999998</v>
      </c>
      <c r="AT61" s="201">
        <v>18.5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7.73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4.5199999999999996</v>
      </c>
      <c r="L62" s="201">
        <v>257.81</v>
      </c>
      <c r="M62" s="201">
        <v>1</v>
      </c>
      <c r="N62" s="201">
        <v>1.29</v>
      </c>
      <c r="O62" s="201">
        <v>0</v>
      </c>
      <c r="P62" s="201">
        <v>4.1500000000000004</v>
      </c>
      <c r="Q62" s="201">
        <v>0.24</v>
      </c>
      <c r="R62" s="201">
        <v>0.46</v>
      </c>
      <c r="S62" s="201">
        <v>0.28999999999999998</v>
      </c>
      <c r="T62" s="201">
        <v>0</v>
      </c>
      <c r="U62" s="201">
        <v>2.27</v>
      </c>
      <c r="V62" s="201">
        <v>0.23</v>
      </c>
      <c r="W62" s="201">
        <v>0.48</v>
      </c>
      <c r="X62" s="201">
        <v>1.61</v>
      </c>
      <c r="Y62" s="201">
        <v>0</v>
      </c>
      <c r="Z62" s="201">
        <v>2.75</v>
      </c>
      <c r="AA62" s="201">
        <v>0.96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27.9</v>
      </c>
      <c r="AH62" s="201">
        <v>0</v>
      </c>
      <c r="AI62" s="201">
        <v>0</v>
      </c>
      <c r="AJ62" s="201">
        <v>0</v>
      </c>
      <c r="AK62" s="201">
        <v>11.08</v>
      </c>
      <c r="AL62" s="201">
        <v>0</v>
      </c>
      <c r="AM62" s="201">
        <v>0</v>
      </c>
      <c r="AN62" s="201">
        <v>0</v>
      </c>
      <c r="AO62" s="201">
        <v>191.42</v>
      </c>
      <c r="AP62" s="201">
        <v>0</v>
      </c>
      <c r="AQ62" s="201">
        <v>0</v>
      </c>
      <c r="AR62" s="201">
        <v>0</v>
      </c>
      <c r="AS62" s="201">
        <v>19.329999999999998</v>
      </c>
      <c r="AT62" s="201">
        <v>18.5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7.73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4.55</v>
      </c>
      <c r="L63" s="201">
        <v>257.81</v>
      </c>
      <c r="M63" s="201">
        <v>1</v>
      </c>
      <c r="N63" s="201">
        <v>1.29</v>
      </c>
      <c r="O63" s="201">
        <v>0</v>
      </c>
      <c r="P63" s="201">
        <v>4.1500000000000004</v>
      </c>
      <c r="Q63" s="201">
        <v>0.24</v>
      </c>
      <c r="R63" s="201">
        <v>0.46</v>
      </c>
      <c r="S63" s="201">
        <v>0.28000000000000003</v>
      </c>
      <c r="T63" s="201">
        <v>0</v>
      </c>
      <c r="U63" s="201">
        <v>2.27</v>
      </c>
      <c r="V63" s="201">
        <v>0.23</v>
      </c>
      <c r="W63" s="201">
        <v>0.48</v>
      </c>
      <c r="X63" s="201">
        <v>1.61</v>
      </c>
      <c r="Y63" s="201">
        <v>0</v>
      </c>
      <c r="Z63" s="201">
        <v>2.75</v>
      </c>
      <c r="AA63" s="201">
        <v>0.98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27.9</v>
      </c>
      <c r="AH63" s="201">
        <v>0</v>
      </c>
      <c r="AI63" s="201">
        <v>0</v>
      </c>
      <c r="AJ63" s="201">
        <v>0</v>
      </c>
      <c r="AK63" s="201">
        <v>11.08</v>
      </c>
      <c r="AL63" s="201">
        <v>0</v>
      </c>
      <c r="AM63" s="201">
        <v>0</v>
      </c>
      <c r="AN63" s="201">
        <v>0</v>
      </c>
      <c r="AO63" s="201">
        <v>191.42</v>
      </c>
      <c r="AP63" s="201">
        <v>0</v>
      </c>
      <c r="AQ63" s="201">
        <v>0</v>
      </c>
      <c r="AR63" s="201">
        <v>0</v>
      </c>
      <c r="AS63" s="201">
        <v>19.329999999999998</v>
      </c>
      <c r="AT63" s="201">
        <v>18.16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7.73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4.55</v>
      </c>
      <c r="L64" s="201">
        <v>257.81</v>
      </c>
      <c r="M64" s="201">
        <v>1</v>
      </c>
      <c r="N64" s="201">
        <v>1.29</v>
      </c>
      <c r="O64" s="201">
        <v>0</v>
      </c>
      <c r="P64" s="201">
        <v>4.1500000000000004</v>
      </c>
      <c r="Q64" s="201">
        <v>0.24</v>
      </c>
      <c r="R64" s="201">
        <v>0.46</v>
      </c>
      <c r="S64" s="201">
        <v>0.28000000000000003</v>
      </c>
      <c r="T64" s="201">
        <v>0</v>
      </c>
      <c r="U64" s="201">
        <v>2.27</v>
      </c>
      <c r="V64" s="201">
        <v>0.23</v>
      </c>
      <c r="W64" s="201">
        <v>0.48</v>
      </c>
      <c r="X64" s="201">
        <v>1.61</v>
      </c>
      <c r="Y64" s="201">
        <v>0</v>
      </c>
      <c r="Z64" s="201">
        <v>2.75</v>
      </c>
      <c r="AA64" s="201">
        <v>0.98</v>
      </c>
      <c r="AB64" s="201">
        <v>0</v>
      </c>
      <c r="AC64" s="201">
        <v>13.74</v>
      </c>
      <c r="AD64" s="201">
        <v>0</v>
      </c>
      <c r="AE64" s="201">
        <v>0</v>
      </c>
      <c r="AF64" s="201">
        <v>0</v>
      </c>
      <c r="AG64" s="201">
        <v>27.9</v>
      </c>
      <c r="AH64" s="201">
        <v>0</v>
      </c>
      <c r="AI64" s="201">
        <v>0</v>
      </c>
      <c r="AJ64" s="201">
        <v>0</v>
      </c>
      <c r="AK64" s="201">
        <v>11.08</v>
      </c>
      <c r="AL64" s="201">
        <v>0</v>
      </c>
      <c r="AM64" s="201">
        <v>0</v>
      </c>
      <c r="AN64" s="201">
        <v>0</v>
      </c>
      <c r="AO64" s="201">
        <v>191.42</v>
      </c>
      <c r="AP64" s="201">
        <v>0</v>
      </c>
      <c r="AQ64" s="201">
        <v>0</v>
      </c>
      <c r="AR64" s="201">
        <v>0</v>
      </c>
      <c r="AS64" s="201">
        <v>19.329999999999998</v>
      </c>
      <c r="AT64" s="201">
        <v>18.16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7.73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4.55</v>
      </c>
      <c r="L65" s="201">
        <v>257.81</v>
      </c>
      <c r="M65" s="201">
        <v>1</v>
      </c>
      <c r="N65" s="201">
        <v>1.29</v>
      </c>
      <c r="O65" s="201">
        <v>0</v>
      </c>
      <c r="P65" s="201">
        <v>4.1500000000000004</v>
      </c>
      <c r="Q65" s="201">
        <v>0.24</v>
      </c>
      <c r="R65" s="201">
        <v>0.46</v>
      </c>
      <c r="S65" s="201">
        <v>0.28000000000000003</v>
      </c>
      <c r="T65" s="201">
        <v>0</v>
      </c>
      <c r="U65" s="201">
        <v>2.27</v>
      </c>
      <c r="V65" s="201">
        <v>0.23</v>
      </c>
      <c r="W65" s="201">
        <v>0.48</v>
      </c>
      <c r="X65" s="201">
        <v>1.6</v>
      </c>
      <c r="Y65" s="201">
        <v>0</v>
      </c>
      <c r="Z65" s="201">
        <v>2.75</v>
      </c>
      <c r="AA65" s="201">
        <v>0.98</v>
      </c>
      <c r="AB65" s="201">
        <v>0</v>
      </c>
      <c r="AC65" s="201">
        <v>13.72</v>
      </c>
      <c r="AD65" s="201">
        <v>0</v>
      </c>
      <c r="AE65" s="201">
        <v>0</v>
      </c>
      <c r="AF65" s="201">
        <v>0</v>
      </c>
      <c r="AG65" s="201">
        <v>27.9</v>
      </c>
      <c r="AH65" s="201">
        <v>0</v>
      </c>
      <c r="AI65" s="201">
        <v>0</v>
      </c>
      <c r="AJ65" s="201">
        <v>0</v>
      </c>
      <c r="AK65" s="201">
        <v>11.08</v>
      </c>
      <c r="AL65" s="201">
        <v>0</v>
      </c>
      <c r="AM65" s="201">
        <v>0</v>
      </c>
      <c r="AN65" s="201">
        <v>0</v>
      </c>
      <c r="AO65" s="201">
        <v>191.42</v>
      </c>
      <c r="AP65" s="201">
        <v>0</v>
      </c>
      <c r="AQ65" s="201">
        <v>0</v>
      </c>
      <c r="AR65" s="201">
        <v>0</v>
      </c>
      <c r="AS65" s="201">
        <v>19.329999999999998</v>
      </c>
      <c r="AT65" s="201">
        <v>18.16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7.73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4.55</v>
      </c>
      <c r="L66" s="201">
        <v>257.81</v>
      </c>
      <c r="M66" s="201">
        <v>1</v>
      </c>
      <c r="N66" s="201">
        <v>1.29</v>
      </c>
      <c r="O66" s="201">
        <v>0</v>
      </c>
      <c r="P66" s="201">
        <v>4.1500000000000004</v>
      </c>
      <c r="Q66" s="201">
        <v>0.24</v>
      </c>
      <c r="R66" s="201">
        <v>0.46</v>
      </c>
      <c r="S66" s="201">
        <v>0.28000000000000003</v>
      </c>
      <c r="T66" s="201">
        <v>0</v>
      </c>
      <c r="U66" s="201">
        <v>2.27</v>
      </c>
      <c r="V66" s="201">
        <v>0.23</v>
      </c>
      <c r="W66" s="201">
        <v>0.48</v>
      </c>
      <c r="X66" s="201">
        <v>1.6</v>
      </c>
      <c r="Y66" s="201">
        <v>0</v>
      </c>
      <c r="Z66" s="201">
        <v>2.75</v>
      </c>
      <c r="AA66" s="201">
        <v>0.98</v>
      </c>
      <c r="AB66" s="201">
        <v>0</v>
      </c>
      <c r="AC66" s="201">
        <v>13.72</v>
      </c>
      <c r="AD66" s="201">
        <v>0</v>
      </c>
      <c r="AE66" s="201">
        <v>0</v>
      </c>
      <c r="AF66" s="201">
        <v>0</v>
      </c>
      <c r="AG66" s="201">
        <v>27.9</v>
      </c>
      <c r="AH66" s="201">
        <v>0</v>
      </c>
      <c r="AI66" s="201">
        <v>0</v>
      </c>
      <c r="AJ66" s="201">
        <v>0</v>
      </c>
      <c r="AK66" s="201">
        <v>11.08</v>
      </c>
      <c r="AL66" s="201">
        <v>0</v>
      </c>
      <c r="AM66" s="201">
        <v>0</v>
      </c>
      <c r="AN66" s="201">
        <v>0</v>
      </c>
      <c r="AO66" s="201">
        <v>191.42</v>
      </c>
      <c r="AP66" s="201">
        <v>0</v>
      </c>
      <c r="AQ66" s="201">
        <v>0</v>
      </c>
      <c r="AR66" s="201">
        <v>0</v>
      </c>
      <c r="AS66" s="201">
        <v>19.329999999999998</v>
      </c>
      <c r="AT66" s="201">
        <v>18.16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7.73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4.55</v>
      </c>
      <c r="L67" s="201">
        <v>257.81</v>
      </c>
      <c r="M67" s="201">
        <v>1</v>
      </c>
      <c r="N67" s="201">
        <v>1.29</v>
      </c>
      <c r="O67" s="201">
        <v>0</v>
      </c>
      <c r="P67" s="201">
        <v>4.1500000000000004</v>
      </c>
      <c r="Q67" s="201">
        <v>0.24</v>
      </c>
      <c r="R67" s="201">
        <v>0.46</v>
      </c>
      <c r="S67" s="201">
        <v>0.28000000000000003</v>
      </c>
      <c r="T67" s="201">
        <v>0</v>
      </c>
      <c r="U67" s="201">
        <v>2.27</v>
      </c>
      <c r="V67" s="201">
        <v>0.23</v>
      </c>
      <c r="W67" s="201">
        <v>0.36</v>
      </c>
      <c r="X67" s="201">
        <v>1.6</v>
      </c>
      <c r="Y67" s="201">
        <v>0</v>
      </c>
      <c r="Z67" s="201">
        <v>2.75</v>
      </c>
      <c r="AA67" s="201">
        <v>0.98</v>
      </c>
      <c r="AB67" s="201">
        <v>0</v>
      </c>
      <c r="AC67" s="201">
        <v>13.72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11.08</v>
      </c>
      <c r="AL67" s="201">
        <v>0</v>
      </c>
      <c r="AM67" s="201">
        <v>0</v>
      </c>
      <c r="AN67" s="201">
        <v>0</v>
      </c>
      <c r="AO67" s="201">
        <v>191.42</v>
      </c>
      <c r="AP67" s="201">
        <v>0</v>
      </c>
      <c r="AQ67" s="201">
        <v>0</v>
      </c>
      <c r="AR67" s="201">
        <v>0</v>
      </c>
      <c r="AS67" s="201">
        <v>19.329999999999998</v>
      </c>
      <c r="AT67" s="201">
        <v>18.16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7.73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4.55</v>
      </c>
      <c r="L68" s="201">
        <v>257.81</v>
      </c>
      <c r="M68" s="201">
        <v>1</v>
      </c>
      <c r="N68" s="201">
        <v>1.29</v>
      </c>
      <c r="O68" s="201">
        <v>0</v>
      </c>
      <c r="P68" s="201">
        <v>4.1500000000000004</v>
      </c>
      <c r="Q68" s="201">
        <v>0.24</v>
      </c>
      <c r="R68" s="201">
        <v>0.46</v>
      </c>
      <c r="S68" s="201">
        <v>0.28000000000000003</v>
      </c>
      <c r="T68" s="201">
        <v>0</v>
      </c>
      <c r="U68" s="201">
        <v>2.27</v>
      </c>
      <c r="V68" s="201">
        <v>0.23</v>
      </c>
      <c r="W68" s="201">
        <v>0.36</v>
      </c>
      <c r="X68" s="201">
        <v>1.6</v>
      </c>
      <c r="Y68" s="201">
        <v>0</v>
      </c>
      <c r="Z68" s="201">
        <v>2.75</v>
      </c>
      <c r="AA68" s="201">
        <v>0.98</v>
      </c>
      <c r="AB68" s="201">
        <v>0</v>
      </c>
      <c r="AC68" s="201">
        <v>13.72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11.08</v>
      </c>
      <c r="AL68" s="201">
        <v>0</v>
      </c>
      <c r="AM68" s="201">
        <v>0</v>
      </c>
      <c r="AN68" s="201">
        <v>0</v>
      </c>
      <c r="AO68" s="201">
        <v>191.42</v>
      </c>
      <c r="AP68" s="201">
        <v>0</v>
      </c>
      <c r="AQ68" s="201">
        <v>0</v>
      </c>
      <c r="AR68" s="201">
        <v>0</v>
      </c>
      <c r="AS68" s="201">
        <v>19.329999999999998</v>
      </c>
      <c r="AT68" s="201">
        <v>18.16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7.73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4.55</v>
      </c>
      <c r="L69" s="201">
        <v>257.81</v>
      </c>
      <c r="M69" s="201">
        <v>1</v>
      </c>
      <c r="N69" s="201">
        <v>1.29</v>
      </c>
      <c r="O69" s="201">
        <v>0</v>
      </c>
      <c r="P69" s="201">
        <v>4.1500000000000004</v>
      </c>
      <c r="Q69" s="201">
        <v>0.24</v>
      </c>
      <c r="R69" s="201">
        <v>0.46</v>
      </c>
      <c r="S69" s="201">
        <v>0.28000000000000003</v>
      </c>
      <c r="T69" s="201">
        <v>0</v>
      </c>
      <c r="U69" s="201">
        <v>2.27</v>
      </c>
      <c r="V69" s="201">
        <v>0.23</v>
      </c>
      <c r="W69" s="201">
        <v>0.36</v>
      </c>
      <c r="X69" s="201">
        <v>1.6</v>
      </c>
      <c r="Y69" s="201">
        <v>0</v>
      </c>
      <c r="Z69" s="201">
        <v>2.75</v>
      </c>
      <c r="AA69" s="201">
        <v>19.940000000000001</v>
      </c>
      <c r="AB69" s="201">
        <v>0</v>
      </c>
      <c r="AC69" s="201">
        <v>13.72</v>
      </c>
      <c r="AD69" s="201">
        <v>0</v>
      </c>
      <c r="AE69" s="201">
        <v>0</v>
      </c>
      <c r="AF69" s="201">
        <v>0</v>
      </c>
      <c r="AG69" s="201">
        <v>26.53</v>
      </c>
      <c r="AH69" s="201">
        <v>0</v>
      </c>
      <c r="AI69" s="201">
        <v>0</v>
      </c>
      <c r="AJ69" s="201">
        <v>0</v>
      </c>
      <c r="AK69" s="201">
        <v>11.08</v>
      </c>
      <c r="AL69" s="201">
        <v>0</v>
      </c>
      <c r="AM69" s="201">
        <v>0</v>
      </c>
      <c r="AN69" s="201">
        <v>0</v>
      </c>
      <c r="AO69" s="201">
        <v>191.42</v>
      </c>
      <c r="AP69" s="201">
        <v>0</v>
      </c>
      <c r="AQ69" s="201">
        <v>0</v>
      </c>
      <c r="AR69" s="201">
        <v>0</v>
      </c>
      <c r="AS69" s="201">
        <v>19.329999999999998</v>
      </c>
      <c r="AT69" s="201">
        <v>18.16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7.73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4.55</v>
      </c>
      <c r="L70" s="201">
        <v>257.81</v>
      </c>
      <c r="M70" s="201">
        <v>1</v>
      </c>
      <c r="N70" s="201">
        <v>1.29</v>
      </c>
      <c r="O70" s="201">
        <v>0</v>
      </c>
      <c r="P70" s="201">
        <v>4.1500000000000004</v>
      </c>
      <c r="Q70" s="201">
        <v>0.24</v>
      </c>
      <c r="R70" s="201">
        <v>0.46</v>
      </c>
      <c r="S70" s="201">
        <v>0.28000000000000003</v>
      </c>
      <c r="T70" s="201">
        <v>0</v>
      </c>
      <c r="U70" s="201">
        <v>2.27</v>
      </c>
      <c r="V70" s="201">
        <v>0.23</v>
      </c>
      <c r="W70" s="201">
        <v>0.36</v>
      </c>
      <c r="X70" s="201">
        <v>1.6</v>
      </c>
      <c r="Y70" s="201">
        <v>0</v>
      </c>
      <c r="Z70" s="201">
        <v>2.75</v>
      </c>
      <c r="AA70" s="201">
        <v>19.940000000000001</v>
      </c>
      <c r="AB70" s="201">
        <v>0</v>
      </c>
      <c r="AC70" s="201">
        <v>13.72</v>
      </c>
      <c r="AD70" s="201">
        <v>0</v>
      </c>
      <c r="AE70" s="201">
        <v>0</v>
      </c>
      <c r="AF70" s="201">
        <v>0</v>
      </c>
      <c r="AG70" s="201">
        <v>26.53</v>
      </c>
      <c r="AH70" s="201">
        <v>0</v>
      </c>
      <c r="AI70" s="201">
        <v>0</v>
      </c>
      <c r="AJ70" s="201">
        <v>0</v>
      </c>
      <c r="AK70" s="201">
        <v>11.08</v>
      </c>
      <c r="AL70" s="201">
        <v>0</v>
      </c>
      <c r="AM70" s="201">
        <v>0</v>
      </c>
      <c r="AN70" s="201">
        <v>0</v>
      </c>
      <c r="AO70" s="201">
        <v>191.42</v>
      </c>
      <c r="AP70" s="201">
        <v>0</v>
      </c>
      <c r="AQ70" s="201">
        <v>0</v>
      </c>
      <c r="AR70" s="201">
        <v>0</v>
      </c>
      <c r="AS70" s="201">
        <v>19.329999999999998</v>
      </c>
      <c r="AT70" s="201">
        <v>18.16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7.89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4.55</v>
      </c>
      <c r="L71" s="201">
        <v>257.81</v>
      </c>
      <c r="M71" s="201">
        <v>1</v>
      </c>
      <c r="N71" s="201">
        <v>1.29</v>
      </c>
      <c r="O71" s="201">
        <v>0</v>
      </c>
      <c r="P71" s="201">
        <v>4.1500000000000004</v>
      </c>
      <c r="Q71" s="201">
        <v>3.14</v>
      </c>
      <c r="R71" s="201">
        <v>6.11</v>
      </c>
      <c r="S71" s="201">
        <v>3.8</v>
      </c>
      <c r="T71" s="201">
        <v>0</v>
      </c>
      <c r="U71" s="201">
        <v>2.27</v>
      </c>
      <c r="V71" s="201">
        <v>0.23</v>
      </c>
      <c r="W71" s="201">
        <v>0.36</v>
      </c>
      <c r="X71" s="201">
        <v>1.6</v>
      </c>
      <c r="Y71" s="201">
        <v>0</v>
      </c>
      <c r="Z71" s="201">
        <v>2.75</v>
      </c>
      <c r="AA71" s="201">
        <v>19.940000000000001</v>
      </c>
      <c r="AB71" s="201">
        <v>0</v>
      </c>
      <c r="AC71" s="201">
        <v>13.72</v>
      </c>
      <c r="AD71" s="201">
        <v>0</v>
      </c>
      <c r="AE71" s="201">
        <v>0</v>
      </c>
      <c r="AF71" s="201">
        <v>0</v>
      </c>
      <c r="AG71" s="201">
        <v>26.53</v>
      </c>
      <c r="AH71" s="201">
        <v>0</v>
      </c>
      <c r="AI71" s="201">
        <v>0</v>
      </c>
      <c r="AJ71" s="201">
        <v>0</v>
      </c>
      <c r="AK71" s="201">
        <v>11.08</v>
      </c>
      <c r="AL71" s="201">
        <v>0</v>
      </c>
      <c r="AM71" s="201">
        <v>0</v>
      </c>
      <c r="AN71" s="201">
        <v>0</v>
      </c>
      <c r="AO71" s="201">
        <v>191.42</v>
      </c>
      <c r="AP71" s="201">
        <v>0</v>
      </c>
      <c r="AQ71" s="201">
        <v>0</v>
      </c>
      <c r="AR71" s="201">
        <v>0</v>
      </c>
      <c r="AS71" s="201">
        <v>19.329999999999998</v>
      </c>
      <c r="AT71" s="201">
        <v>18.16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7.89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4.5199999999999996</v>
      </c>
      <c r="L72" s="201">
        <v>257.81</v>
      </c>
      <c r="M72" s="201">
        <v>1</v>
      </c>
      <c r="N72" s="201">
        <v>1.29</v>
      </c>
      <c r="O72" s="201">
        <v>0</v>
      </c>
      <c r="P72" s="201">
        <v>4.1500000000000004</v>
      </c>
      <c r="Q72" s="201">
        <v>3.14</v>
      </c>
      <c r="R72" s="201">
        <v>6.11</v>
      </c>
      <c r="S72" s="201">
        <v>3.8</v>
      </c>
      <c r="T72" s="201">
        <v>0</v>
      </c>
      <c r="U72" s="201">
        <v>2.27</v>
      </c>
      <c r="V72" s="201">
        <v>0.23</v>
      </c>
      <c r="W72" s="201">
        <v>0.36</v>
      </c>
      <c r="X72" s="201">
        <v>1.6</v>
      </c>
      <c r="Y72" s="201">
        <v>0</v>
      </c>
      <c r="Z72" s="201">
        <v>2.75</v>
      </c>
      <c r="AA72" s="201">
        <v>19.940000000000001</v>
      </c>
      <c r="AB72" s="201">
        <v>0</v>
      </c>
      <c r="AC72" s="201">
        <v>13.72</v>
      </c>
      <c r="AD72" s="201">
        <v>0</v>
      </c>
      <c r="AE72" s="201">
        <v>0</v>
      </c>
      <c r="AF72" s="201">
        <v>0</v>
      </c>
      <c r="AG72" s="201">
        <v>26.53</v>
      </c>
      <c r="AH72" s="201">
        <v>0</v>
      </c>
      <c r="AI72" s="201">
        <v>0</v>
      </c>
      <c r="AJ72" s="201">
        <v>0</v>
      </c>
      <c r="AK72" s="201">
        <v>11.08</v>
      </c>
      <c r="AL72" s="201">
        <v>0</v>
      </c>
      <c r="AM72" s="201">
        <v>0</v>
      </c>
      <c r="AN72" s="201">
        <v>0</v>
      </c>
      <c r="AO72" s="201">
        <v>191.42</v>
      </c>
      <c r="AP72" s="201">
        <v>0</v>
      </c>
      <c r="AQ72" s="201">
        <v>0</v>
      </c>
      <c r="AR72" s="201">
        <v>0</v>
      </c>
      <c r="AS72" s="201">
        <v>19.329999999999998</v>
      </c>
      <c r="AT72" s="201">
        <v>18.16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7.89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4.51</v>
      </c>
      <c r="L73" s="201">
        <v>257.81</v>
      </c>
      <c r="M73" s="201">
        <v>1</v>
      </c>
      <c r="N73" s="201">
        <v>1.29</v>
      </c>
      <c r="O73" s="201">
        <v>0</v>
      </c>
      <c r="P73" s="201">
        <v>4.1500000000000004</v>
      </c>
      <c r="Q73" s="201">
        <v>3.14</v>
      </c>
      <c r="R73" s="201">
        <v>6.11</v>
      </c>
      <c r="S73" s="201">
        <v>3.8</v>
      </c>
      <c r="T73" s="201">
        <v>0</v>
      </c>
      <c r="U73" s="201">
        <v>2.27</v>
      </c>
      <c r="V73" s="201">
        <v>0.23</v>
      </c>
      <c r="W73" s="201">
        <v>0.36</v>
      </c>
      <c r="X73" s="201">
        <v>1.6</v>
      </c>
      <c r="Y73" s="201">
        <v>0</v>
      </c>
      <c r="Z73" s="201">
        <v>2.75</v>
      </c>
      <c r="AA73" s="201">
        <v>19.940000000000001</v>
      </c>
      <c r="AB73" s="201">
        <v>0</v>
      </c>
      <c r="AC73" s="201">
        <v>13.72</v>
      </c>
      <c r="AD73" s="201">
        <v>0</v>
      </c>
      <c r="AE73" s="201">
        <v>0</v>
      </c>
      <c r="AF73" s="201">
        <v>0</v>
      </c>
      <c r="AG73" s="201">
        <v>26.53</v>
      </c>
      <c r="AH73" s="201">
        <v>0</v>
      </c>
      <c r="AI73" s="201">
        <v>0</v>
      </c>
      <c r="AJ73" s="201">
        <v>0</v>
      </c>
      <c r="AK73" s="201">
        <v>11.08</v>
      </c>
      <c r="AL73" s="201">
        <v>0</v>
      </c>
      <c r="AM73" s="201">
        <v>0</v>
      </c>
      <c r="AN73" s="201">
        <v>0</v>
      </c>
      <c r="AO73" s="201">
        <v>191.42</v>
      </c>
      <c r="AP73" s="201">
        <v>0</v>
      </c>
      <c r="AQ73" s="201">
        <v>0</v>
      </c>
      <c r="AR73" s="201">
        <v>0</v>
      </c>
      <c r="AS73" s="201">
        <v>19.329999999999998</v>
      </c>
      <c r="AT73" s="201">
        <v>18.16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7.89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4.51</v>
      </c>
      <c r="L74" s="201">
        <v>257.81</v>
      </c>
      <c r="M74" s="201">
        <v>1</v>
      </c>
      <c r="N74" s="201">
        <v>1.29</v>
      </c>
      <c r="O74" s="201">
        <v>0</v>
      </c>
      <c r="P74" s="201">
        <v>4.1500000000000004</v>
      </c>
      <c r="Q74" s="201">
        <v>3.14</v>
      </c>
      <c r="R74" s="201">
        <v>6.11</v>
      </c>
      <c r="S74" s="201">
        <v>3.8</v>
      </c>
      <c r="T74" s="201">
        <v>0</v>
      </c>
      <c r="U74" s="201">
        <v>2.27</v>
      </c>
      <c r="V74" s="201">
        <v>0.23</v>
      </c>
      <c r="W74" s="201">
        <v>0.36</v>
      </c>
      <c r="X74" s="201">
        <v>1.6</v>
      </c>
      <c r="Y74" s="201">
        <v>0</v>
      </c>
      <c r="Z74" s="201">
        <v>2.75</v>
      </c>
      <c r="AA74" s="201">
        <v>19.940000000000001</v>
      </c>
      <c r="AB74" s="201">
        <v>0</v>
      </c>
      <c r="AC74" s="201">
        <v>13.72</v>
      </c>
      <c r="AD74" s="201">
        <v>0</v>
      </c>
      <c r="AE74" s="201">
        <v>0</v>
      </c>
      <c r="AF74" s="201">
        <v>0</v>
      </c>
      <c r="AG74" s="201">
        <v>26.53</v>
      </c>
      <c r="AH74" s="201">
        <v>0</v>
      </c>
      <c r="AI74" s="201">
        <v>0</v>
      </c>
      <c r="AJ74" s="201">
        <v>0</v>
      </c>
      <c r="AK74" s="201">
        <v>11.08</v>
      </c>
      <c r="AL74" s="201">
        <v>0</v>
      </c>
      <c r="AM74" s="201">
        <v>0</v>
      </c>
      <c r="AN74" s="201">
        <v>0</v>
      </c>
      <c r="AO74" s="201">
        <v>191.42</v>
      </c>
      <c r="AP74" s="201">
        <v>0</v>
      </c>
      <c r="AQ74" s="201">
        <v>0</v>
      </c>
      <c r="AR74" s="201">
        <v>0</v>
      </c>
      <c r="AS74" s="201">
        <v>19.329999999999998</v>
      </c>
      <c r="AT74" s="201">
        <v>18.16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7.89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4.5199999999999996</v>
      </c>
      <c r="L75" s="201">
        <v>257.81</v>
      </c>
      <c r="M75" s="201">
        <v>1</v>
      </c>
      <c r="N75" s="201">
        <v>1.29</v>
      </c>
      <c r="O75" s="201">
        <v>0</v>
      </c>
      <c r="P75" s="201">
        <v>4.1500000000000004</v>
      </c>
      <c r="Q75" s="201">
        <v>2.99</v>
      </c>
      <c r="R75" s="201">
        <v>5.86</v>
      </c>
      <c r="S75" s="201">
        <v>3.7</v>
      </c>
      <c r="T75" s="201">
        <v>0</v>
      </c>
      <c r="U75" s="201">
        <v>2.27</v>
      </c>
      <c r="V75" s="201">
        <v>0.23</v>
      </c>
      <c r="W75" s="201">
        <v>0.36</v>
      </c>
      <c r="X75" s="201">
        <v>1.6</v>
      </c>
      <c r="Y75" s="201">
        <v>0</v>
      </c>
      <c r="Z75" s="201">
        <v>2.75</v>
      </c>
      <c r="AA75" s="201">
        <v>10</v>
      </c>
      <c r="AB75" s="201">
        <v>0</v>
      </c>
      <c r="AC75" s="201">
        <v>13.72</v>
      </c>
      <c r="AD75" s="201">
        <v>0</v>
      </c>
      <c r="AE75" s="201">
        <v>0</v>
      </c>
      <c r="AF75" s="201">
        <v>0</v>
      </c>
      <c r="AG75" s="201">
        <v>26.53</v>
      </c>
      <c r="AH75" s="201">
        <v>0</v>
      </c>
      <c r="AI75" s="201">
        <v>0</v>
      </c>
      <c r="AJ75" s="201">
        <v>0</v>
      </c>
      <c r="AK75" s="201">
        <v>11.08</v>
      </c>
      <c r="AL75" s="201">
        <v>0</v>
      </c>
      <c r="AM75" s="201">
        <v>0</v>
      </c>
      <c r="AN75" s="201">
        <v>0</v>
      </c>
      <c r="AO75" s="201">
        <v>193.59</v>
      </c>
      <c r="AP75" s="201">
        <v>0</v>
      </c>
      <c r="AQ75" s="201">
        <v>0</v>
      </c>
      <c r="AR75" s="201">
        <v>0</v>
      </c>
      <c r="AS75" s="201">
        <v>19.329999999999998</v>
      </c>
      <c r="AT75" s="201">
        <v>18.16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7.89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4.5199999999999996</v>
      </c>
      <c r="L76" s="201">
        <v>257.81</v>
      </c>
      <c r="M76" s="201">
        <v>1</v>
      </c>
      <c r="N76" s="201">
        <v>1.29</v>
      </c>
      <c r="O76" s="201">
        <v>0</v>
      </c>
      <c r="P76" s="201">
        <v>4.1500000000000004</v>
      </c>
      <c r="Q76" s="201">
        <v>2.99</v>
      </c>
      <c r="R76" s="201">
        <v>5.86</v>
      </c>
      <c r="S76" s="201">
        <v>3.7</v>
      </c>
      <c r="T76" s="201">
        <v>0</v>
      </c>
      <c r="U76" s="201">
        <v>2.27</v>
      </c>
      <c r="V76" s="201">
        <v>0.23</v>
      </c>
      <c r="W76" s="201">
        <v>0.25</v>
      </c>
      <c r="X76" s="201">
        <v>1.6</v>
      </c>
      <c r="Y76" s="201">
        <v>0</v>
      </c>
      <c r="Z76" s="201">
        <v>2.75</v>
      </c>
      <c r="AA76" s="201">
        <v>10</v>
      </c>
      <c r="AB76" s="201">
        <v>0</v>
      </c>
      <c r="AC76" s="201">
        <v>13.72</v>
      </c>
      <c r="AD76" s="201">
        <v>0</v>
      </c>
      <c r="AE76" s="201">
        <v>0</v>
      </c>
      <c r="AF76" s="201">
        <v>0</v>
      </c>
      <c r="AG76" s="201">
        <v>26.53</v>
      </c>
      <c r="AH76" s="201">
        <v>0</v>
      </c>
      <c r="AI76" s="201">
        <v>0</v>
      </c>
      <c r="AJ76" s="201">
        <v>0</v>
      </c>
      <c r="AK76" s="201">
        <v>11.08</v>
      </c>
      <c r="AL76" s="201">
        <v>0</v>
      </c>
      <c r="AM76" s="201">
        <v>0</v>
      </c>
      <c r="AN76" s="201">
        <v>0</v>
      </c>
      <c r="AO76" s="201">
        <v>193.59</v>
      </c>
      <c r="AP76" s="201">
        <v>0</v>
      </c>
      <c r="AQ76" s="201">
        <v>0</v>
      </c>
      <c r="AR76" s="201">
        <v>0</v>
      </c>
      <c r="AS76" s="201">
        <v>19.329999999999998</v>
      </c>
      <c r="AT76" s="201">
        <v>18.16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7.89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0.33</v>
      </c>
      <c r="L77" s="201">
        <v>233.04</v>
      </c>
      <c r="M77" s="201">
        <v>1</v>
      </c>
      <c r="N77" s="201">
        <v>1.29</v>
      </c>
      <c r="O77" s="201">
        <v>0</v>
      </c>
      <c r="P77" s="201">
        <v>4.1500000000000004</v>
      </c>
      <c r="Q77" s="201">
        <v>2.99</v>
      </c>
      <c r="R77" s="201">
        <v>5.86</v>
      </c>
      <c r="S77" s="201">
        <v>3.7</v>
      </c>
      <c r="T77" s="201">
        <v>0</v>
      </c>
      <c r="U77" s="201">
        <v>2.27</v>
      </c>
      <c r="V77" s="201">
        <v>0.23</v>
      </c>
      <c r="W77" s="201">
        <v>0.25</v>
      </c>
      <c r="X77" s="201">
        <v>1.6</v>
      </c>
      <c r="Y77" s="201">
        <v>0</v>
      </c>
      <c r="Z77" s="201">
        <v>2.75</v>
      </c>
      <c r="AA77" s="201">
        <v>10</v>
      </c>
      <c r="AB77" s="201">
        <v>0</v>
      </c>
      <c r="AC77" s="201">
        <v>13.72</v>
      </c>
      <c r="AD77" s="201">
        <v>0</v>
      </c>
      <c r="AE77" s="201">
        <v>0</v>
      </c>
      <c r="AF77" s="201">
        <v>0</v>
      </c>
      <c r="AG77" s="201">
        <v>26.53</v>
      </c>
      <c r="AH77" s="201">
        <v>0</v>
      </c>
      <c r="AI77" s="201">
        <v>0</v>
      </c>
      <c r="AJ77" s="201">
        <v>0</v>
      </c>
      <c r="AK77" s="201">
        <v>11.08</v>
      </c>
      <c r="AL77" s="201">
        <v>0</v>
      </c>
      <c r="AM77" s="201">
        <v>0</v>
      </c>
      <c r="AN77" s="201">
        <v>0</v>
      </c>
      <c r="AO77" s="201">
        <v>193.59</v>
      </c>
      <c r="AP77" s="201">
        <v>0</v>
      </c>
      <c r="AQ77" s="201">
        <v>0</v>
      </c>
      <c r="AR77" s="201">
        <v>0</v>
      </c>
      <c r="AS77" s="201">
        <v>19.329999999999998</v>
      </c>
      <c r="AT77" s="201">
        <v>18.16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7.89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0.33</v>
      </c>
      <c r="L78" s="201">
        <v>136.57</v>
      </c>
      <c r="M78" s="201">
        <v>1</v>
      </c>
      <c r="N78" s="201">
        <v>1.29</v>
      </c>
      <c r="O78" s="201">
        <v>0</v>
      </c>
      <c r="P78" s="201">
        <v>4.1500000000000004</v>
      </c>
      <c r="Q78" s="201">
        <v>2.99</v>
      </c>
      <c r="R78" s="201">
        <v>5.86</v>
      </c>
      <c r="S78" s="201">
        <v>3.7</v>
      </c>
      <c r="T78" s="201">
        <v>0</v>
      </c>
      <c r="U78" s="201">
        <v>2.27</v>
      </c>
      <c r="V78" s="201">
        <v>0.23</v>
      </c>
      <c r="W78" s="201">
        <v>0.25</v>
      </c>
      <c r="X78" s="201">
        <v>1.6</v>
      </c>
      <c r="Y78" s="201">
        <v>0</v>
      </c>
      <c r="Z78" s="201">
        <v>2.75</v>
      </c>
      <c r="AA78" s="201">
        <v>10</v>
      </c>
      <c r="AB78" s="201">
        <v>0</v>
      </c>
      <c r="AC78" s="201">
        <v>13.72</v>
      </c>
      <c r="AD78" s="201">
        <v>0</v>
      </c>
      <c r="AE78" s="201">
        <v>0</v>
      </c>
      <c r="AF78" s="201">
        <v>0</v>
      </c>
      <c r="AG78" s="201">
        <v>26.53</v>
      </c>
      <c r="AH78" s="201">
        <v>0</v>
      </c>
      <c r="AI78" s="201">
        <v>0</v>
      </c>
      <c r="AJ78" s="201">
        <v>0</v>
      </c>
      <c r="AK78" s="201">
        <v>11.08</v>
      </c>
      <c r="AL78" s="201">
        <v>0</v>
      </c>
      <c r="AM78" s="201">
        <v>0</v>
      </c>
      <c r="AN78" s="201">
        <v>0</v>
      </c>
      <c r="AO78" s="201">
        <v>193.59</v>
      </c>
      <c r="AP78" s="201">
        <v>0</v>
      </c>
      <c r="AQ78" s="201">
        <v>0</v>
      </c>
      <c r="AR78" s="201">
        <v>0</v>
      </c>
      <c r="AS78" s="201">
        <v>19.329999999999998</v>
      </c>
      <c r="AT78" s="201">
        <v>18.16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7.89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0.33</v>
      </c>
      <c r="L79" s="201">
        <v>52.79</v>
      </c>
      <c r="M79" s="201">
        <v>1</v>
      </c>
      <c r="N79" s="201">
        <v>1.29</v>
      </c>
      <c r="O79" s="201">
        <v>0</v>
      </c>
      <c r="P79" s="201">
        <v>4.1500000000000004</v>
      </c>
      <c r="Q79" s="201">
        <v>0.24</v>
      </c>
      <c r="R79" s="201">
        <v>0.45</v>
      </c>
      <c r="S79" s="201">
        <v>0.52</v>
      </c>
      <c r="T79" s="201">
        <v>0</v>
      </c>
      <c r="U79" s="201">
        <v>2.27</v>
      </c>
      <c r="V79" s="201">
        <v>0.22</v>
      </c>
      <c r="W79" s="201">
        <v>0.25</v>
      </c>
      <c r="X79" s="201">
        <v>1.6</v>
      </c>
      <c r="Y79" s="201">
        <v>0</v>
      </c>
      <c r="Z79" s="201">
        <v>2.75</v>
      </c>
      <c r="AA79" s="201">
        <v>0.96</v>
      </c>
      <c r="AB79" s="201">
        <v>0</v>
      </c>
      <c r="AC79" s="201">
        <v>13.72</v>
      </c>
      <c r="AD79" s="201">
        <v>0</v>
      </c>
      <c r="AE79" s="201">
        <v>0</v>
      </c>
      <c r="AF79" s="201">
        <v>0</v>
      </c>
      <c r="AG79" s="201">
        <v>26.53</v>
      </c>
      <c r="AH79" s="201">
        <v>0</v>
      </c>
      <c r="AI79" s="201">
        <v>0</v>
      </c>
      <c r="AJ79" s="201">
        <v>0</v>
      </c>
      <c r="AK79" s="201">
        <v>11.88</v>
      </c>
      <c r="AL79" s="201">
        <v>0</v>
      </c>
      <c r="AM79" s="201">
        <v>0</v>
      </c>
      <c r="AN79" s="201">
        <v>0</v>
      </c>
      <c r="AO79" s="201">
        <v>193.59</v>
      </c>
      <c r="AP79" s="201">
        <v>0</v>
      </c>
      <c r="AQ79" s="201">
        <v>0</v>
      </c>
      <c r="AR79" s="201">
        <v>0</v>
      </c>
      <c r="AS79" s="201">
        <v>19.329999999999998</v>
      </c>
      <c r="AT79" s="201">
        <v>18.16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7.89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0.33</v>
      </c>
      <c r="L80" s="201">
        <v>13.9</v>
      </c>
      <c r="M80" s="201">
        <v>1</v>
      </c>
      <c r="N80" s="201">
        <v>1.29</v>
      </c>
      <c r="O80" s="201">
        <v>0</v>
      </c>
      <c r="P80" s="201">
        <v>4.1500000000000004</v>
      </c>
      <c r="Q80" s="201">
        <v>0.24</v>
      </c>
      <c r="R80" s="201">
        <v>0.45</v>
      </c>
      <c r="S80" s="201">
        <v>0.28999999999999998</v>
      </c>
      <c r="T80" s="201">
        <v>0</v>
      </c>
      <c r="U80" s="201">
        <v>2.27</v>
      </c>
      <c r="V80" s="201">
        <v>0.22</v>
      </c>
      <c r="W80" s="201">
        <v>0.25</v>
      </c>
      <c r="X80" s="201">
        <v>1.6</v>
      </c>
      <c r="Y80" s="201">
        <v>0</v>
      </c>
      <c r="Z80" s="201">
        <v>2.75</v>
      </c>
      <c r="AA80" s="201">
        <v>0.96</v>
      </c>
      <c r="AB80" s="201">
        <v>0</v>
      </c>
      <c r="AC80" s="201">
        <v>13.3</v>
      </c>
      <c r="AD80" s="201">
        <v>0</v>
      </c>
      <c r="AE80" s="201">
        <v>0</v>
      </c>
      <c r="AF80" s="201">
        <v>0</v>
      </c>
      <c r="AG80" s="201">
        <v>26.53</v>
      </c>
      <c r="AH80" s="201">
        <v>0</v>
      </c>
      <c r="AI80" s="201">
        <v>0</v>
      </c>
      <c r="AJ80" s="201">
        <v>0</v>
      </c>
      <c r="AK80" s="201">
        <v>11.88</v>
      </c>
      <c r="AL80" s="201">
        <v>0</v>
      </c>
      <c r="AM80" s="201">
        <v>0</v>
      </c>
      <c r="AN80" s="201">
        <v>0</v>
      </c>
      <c r="AO80" s="201">
        <v>193.59</v>
      </c>
      <c r="AP80" s="201">
        <v>0</v>
      </c>
      <c r="AQ80" s="201">
        <v>0</v>
      </c>
      <c r="AR80" s="201">
        <v>0</v>
      </c>
      <c r="AS80" s="201">
        <v>19.329999999999998</v>
      </c>
      <c r="AT80" s="201">
        <v>18.16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7.89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0.59</v>
      </c>
      <c r="L81" s="201">
        <v>13.9</v>
      </c>
      <c r="M81" s="201">
        <v>1</v>
      </c>
      <c r="N81" s="201">
        <v>1.29</v>
      </c>
      <c r="O81" s="201">
        <v>0</v>
      </c>
      <c r="P81" s="201">
        <v>4.6100000000000003</v>
      </c>
      <c r="Q81" s="201">
        <v>0.65</v>
      </c>
      <c r="R81" s="201">
        <v>2.81</v>
      </c>
      <c r="S81" s="201">
        <v>0.7</v>
      </c>
      <c r="T81" s="201">
        <v>0</v>
      </c>
      <c r="U81" s="201">
        <v>2.27</v>
      </c>
      <c r="V81" s="201">
        <v>0.22</v>
      </c>
      <c r="W81" s="201">
        <v>0.25</v>
      </c>
      <c r="X81" s="201">
        <v>1.6</v>
      </c>
      <c r="Y81" s="201">
        <v>0</v>
      </c>
      <c r="Z81" s="201">
        <v>2.75</v>
      </c>
      <c r="AA81" s="201">
        <v>0.97</v>
      </c>
      <c r="AB81" s="201">
        <v>0</v>
      </c>
      <c r="AC81" s="201">
        <v>13.3</v>
      </c>
      <c r="AD81" s="201">
        <v>0</v>
      </c>
      <c r="AE81" s="201">
        <v>0</v>
      </c>
      <c r="AF81" s="201">
        <v>0</v>
      </c>
      <c r="AG81" s="201">
        <v>26.53</v>
      </c>
      <c r="AH81" s="201">
        <v>0</v>
      </c>
      <c r="AI81" s="201">
        <v>0</v>
      </c>
      <c r="AJ81" s="201">
        <v>0</v>
      </c>
      <c r="AK81" s="201">
        <v>11.88</v>
      </c>
      <c r="AL81" s="201">
        <v>0</v>
      </c>
      <c r="AM81" s="201">
        <v>0</v>
      </c>
      <c r="AN81" s="201">
        <v>0</v>
      </c>
      <c r="AO81" s="201">
        <v>193.59</v>
      </c>
      <c r="AP81" s="201">
        <v>0</v>
      </c>
      <c r="AQ81" s="201">
        <v>0</v>
      </c>
      <c r="AR81" s="201">
        <v>0</v>
      </c>
      <c r="AS81" s="201">
        <v>19.329999999999998</v>
      </c>
      <c r="AT81" s="201">
        <v>18.16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7.89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0.33</v>
      </c>
      <c r="L82" s="201">
        <v>31.14</v>
      </c>
      <c r="M82" s="201">
        <v>1</v>
      </c>
      <c r="N82" s="201">
        <v>1.29</v>
      </c>
      <c r="O82" s="201">
        <v>0</v>
      </c>
      <c r="P82" s="201">
        <v>4.6100000000000003</v>
      </c>
      <c r="Q82" s="201">
        <v>0.35</v>
      </c>
      <c r="R82" s="201">
        <v>2.13</v>
      </c>
      <c r="S82" s="201">
        <v>0.28999999999999998</v>
      </c>
      <c r="T82" s="201">
        <v>0</v>
      </c>
      <c r="U82" s="201">
        <v>2.27</v>
      </c>
      <c r="V82" s="201">
        <v>0.22</v>
      </c>
      <c r="W82" s="201">
        <v>0.36</v>
      </c>
      <c r="X82" s="201">
        <v>1.6</v>
      </c>
      <c r="Y82" s="201">
        <v>0</v>
      </c>
      <c r="Z82" s="201">
        <v>2.75</v>
      </c>
      <c r="AA82" s="201">
        <v>0.97</v>
      </c>
      <c r="AB82" s="201">
        <v>0</v>
      </c>
      <c r="AC82" s="201">
        <v>13.3</v>
      </c>
      <c r="AD82" s="201">
        <v>0</v>
      </c>
      <c r="AE82" s="201">
        <v>0</v>
      </c>
      <c r="AF82" s="201">
        <v>0</v>
      </c>
      <c r="AG82" s="201">
        <v>26.53</v>
      </c>
      <c r="AH82" s="201">
        <v>0</v>
      </c>
      <c r="AI82" s="201">
        <v>0</v>
      </c>
      <c r="AJ82" s="201">
        <v>0</v>
      </c>
      <c r="AK82" s="201">
        <v>11.88</v>
      </c>
      <c r="AL82" s="201">
        <v>0</v>
      </c>
      <c r="AM82" s="201">
        <v>0</v>
      </c>
      <c r="AN82" s="201">
        <v>0</v>
      </c>
      <c r="AO82" s="201">
        <v>193.59</v>
      </c>
      <c r="AP82" s="201">
        <v>0</v>
      </c>
      <c r="AQ82" s="201">
        <v>0</v>
      </c>
      <c r="AR82" s="201">
        <v>0</v>
      </c>
      <c r="AS82" s="201">
        <v>19.329999999999998</v>
      </c>
      <c r="AT82" s="201">
        <v>18.16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7.89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0.33</v>
      </c>
      <c r="L83" s="201">
        <v>11.32</v>
      </c>
      <c r="M83" s="201">
        <v>1</v>
      </c>
      <c r="N83" s="201">
        <v>1.29</v>
      </c>
      <c r="O83" s="201">
        <v>0</v>
      </c>
      <c r="P83" s="201">
        <v>4.6100000000000003</v>
      </c>
      <c r="Q83" s="201">
        <v>0.24</v>
      </c>
      <c r="R83" s="201">
        <v>0.57999999999999996</v>
      </c>
      <c r="S83" s="201">
        <v>0.28999999999999998</v>
      </c>
      <c r="T83" s="201">
        <v>0</v>
      </c>
      <c r="U83" s="201">
        <v>2.27</v>
      </c>
      <c r="V83" s="201">
        <v>0.22</v>
      </c>
      <c r="W83" s="201">
        <v>0.36</v>
      </c>
      <c r="X83" s="201">
        <v>1.6</v>
      </c>
      <c r="Y83" s="201">
        <v>0</v>
      </c>
      <c r="Z83" s="201">
        <v>2.75</v>
      </c>
      <c r="AA83" s="201">
        <v>0.97</v>
      </c>
      <c r="AB83" s="201">
        <v>0</v>
      </c>
      <c r="AC83" s="201">
        <v>13.3</v>
      </c>
      <c r="AD83" s="201">
        <v>0</v>
      </c>
      <c r="AE83" s="201">
        <v>0</v>
      </c>
      <c r="AF83" s="201">
        <v>0</v>
      </c>
      <c r="AG83" s="201">
        <v>26.53</v>
      </c>
      <c r="AH83" s="201">
        <v>0</v>
      </c>
      <c r="AI83" s="201">
        <v>0</v>
      </c>
      <c r="AJ83" s="201">
        <v>0</v>
      </c>
      <c r="AK83" s="201">
        <v>14.82</v>
      </c>
      <c r="AL83" s="201">
        <v>0</v>
      </c>
      <c r="AM83" s="201">
        <v>0</v>
      </c>
      <c r="AN83" s="201">
        <v>0</v>
      </c>
      <c r="AO83" s="201">
        <v>193.59</v>
      </c>
      <c r="AP83" s="201">
        <v>0</v>
      </c>
      <c r="AQ83" s="201">
        <v>0</v>
      </c>
      <c r="AR83" s="201">
        <v>0</v>
      </c>
      <c r="AS83" s="201">
        <v>19.329999999999998</v>
      </c>
      <c r="AT83" s="201">
        <v>18.16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7.89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0.33</v>
      </c>
      <c r="L84" s="201">
        <v>11.32</v>
      </c>
      <c r="M84" s="201">
        <v>1</v>
      </c>
      <c r="N84" s="201">
        <v>1.29</v>
      </c>
      <c r="O84" s="201">
        <v>0</v>
      </c>
      <c r="P84" s="201">
        <v>4.6100000000000003</v>
      </c>
      <c r="Q84" s="201">
        <v>0.24</v>
      </c>
      <c r="R84" s="201">
        <v>0.45</v>
      </c>
      <c r="S84" s="201">
        <v>0.28999999999999998</v>
      </c>
      <c r="T84" s="201">
        <v>0</v>
      </c>
      <c r="U84" s="201">
        <v>2.27</v>
      </c>
      <c r="V84" s="201">
        <v>0.22</v>
      </c>
      <c r="W84" s="201">
        <v>0.36</v>
      </c>
      <c r="X84" s="201">
        <v>1.6</v>
      </c>
      <c r="Y84" s="201">
        <v>0</v>
      </c>
      <c r="Z84" s="201">
        <v>2.75</v>
      </c>
      <c r="AA84" s="201">
        <v>0.97</v>
      </c>
      <c r="AB84" s="201">
        <v>0</v>
      </c>
      <c r="AC84" s="201">
        <v>13.3</v>
      </c>
      <c r="AD84" s="201">
        <v>0</v>
      </c>
      <c r="AE84" s="201">
        <v>0</v>
      </c>
      <c r="AF84" s="201">
        <v>0</v>
      </c>
      <c r="AG84" s="201">
        <v>26.53</v>
      </c>
      <c r="AH84" s="201">
        <v>0</v>
      </c>
      <c r="AI84" s="201">
        <v>0</v>
      </c>
      <c r="AJ84" s="201">
        <v>0</v>
      </c>
      <c r="AK84" s="201">
        <v>14.82</v>
      </c>
      <c r="AL84" s="201">
        <v>0</v>
      </c>
      <c r="AM84" s="201">
        <v>0</v>
      </c>
      <c r="AN84" s="201">
        <v>0</v>
      </c>
      <c r="AO84" s="201">
        <v>193.59</v>
      </c>
      <c r="AP84" s="201">
        <v>0</v>
      </c>
      <c r="AQ84" s="201">
        <v>0</v>
      </c>
      <c r="AR84" s="201">
        <v>0</v>
      </c>
      <c r="AS84" s="201">
        <v>19.329999999999998</v>
      </c>
      <c r="AT84" s="201">
        <v>18.16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7.89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0.33</v>
      </c>
      <c r="L85" s="201">
        <v>11.32</v>
      </c>
      <c r="M85" s="201">
        <v>1</v>
      </c>
      <c r="N85" s="201">
        <v>1.29</v>
      </c>
      <c r="O85" s="201">
        <v>0</v>
      </c>
      <c r="P85" s="201">
        <v>4.6100000000000003</v>
      </c>
      <c r="Q85" s="201">
        <v>0.24</v>
      </c>
      <c r="R85" s="201">
        <v>0.45</v>
      </c>
      <c r="S85" s="201">
        <v>0.28999999999999998</v>
      </c>
      <c r="T85" s="201">
        <v>0</v>
      </c>
      <c r="U85" s="201">
        <v>2.27</v>
      </c>
      <c r="V85" s="201">
        <v>0.22</v>
      </c>
      <c r="W85" s="201">
        <v>0.36</v>
      </c>
      <c r="X85" s="201">
        <v>1.6</v>
      </c>
      <c r="Y85" s="201">
        <v>0</v>
      </c>
      <c r="Z85" s="201">
        <v>2.75</v>
      </c>
      <c r="AA85" s="201">
        <v>0.98</v>
      </c>
      <c r="AB85" s="201">
        <v>0</v>
      </c>
      <c r="AC85" s="201">
        <v>13.3</v>
      </c>
      <c r="AD85" s="201">
        <v>0</v>
      </c>
      <c r="AE85" s="201">
        <v>0</v>
      </c>
      <c r="AF85" s="201">
        <v>0</v>
      </c>
      <c r="AG85" s="201">
        <v>26.53</v>
      </c>
      <c r="AH85" s="201">
        <v>0</v>
      </c>
      <c r="AI85" s="201">
        <v>0</v>
      </c>
      <c r="AJ85" s="201">
        <v>0</v>
      </c>
      <c r="AK85" s="201">
        <v>17.739999999999998</v>
      </c>
      <c r="AL85" s="201">
        <v>0</v>
      </c>
      <c r="AM85" s="201">
        <v>0</v>
      </c>
      <c r="AN85" s="201">
        <v>0</v>
      </c>
      <c r="AO85" s="201">
        <v>193.59</v>
      </c>
      <c r="AP85" s="201">
        <v>0</v>
      </c>
      <c r="AQ85" s="201">
        <v>0</v>
      </c>
      <c r="AR85" s="201">
        <v>0</v>
      </c>
      <c r="AS85" s="201">
        <v>19.329999999999998</v>
      </c>
      <c r="AT85" s="201">
        <v>18.16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7.89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0.33</v>
      </c>
      <c r="L86" s="201">
        <v>11.63</v>
      </c>
      <c r="M86" s="201">
        <v>1</v>
      </c>
      <c r="N86" s="201">
        <v>1.29</v>
      </c>
      <c r="O86" s="201">
        <v>0</v>
      </c>
      <c r="P86" s="201">
        <v>4.6100000000000003</v>
      </c>
      <c r="Q86" s="201">
        <v>0.24</v>
      </c>
      <c r="R86" s="201">
        <v>0.45</v>
      </c>
      <c r="S86" s="201">
        <v>0.28999999999999998</v>
      </c>
      <c r="T86" s="201">
        <v>0</v>
      </c>
      <c r="U86" s="201">
        <v>2.27</v>
      </c>
      <c r="V86" s="201">
        <v>0.22</v>
      </c>
      <c r="W86" s="201">
        <v>0.36</v>
      </c>
      <c r="X86" s="201">
        <v>1.6</v>
      </c>
      <c r="Y86" s="201">
        <v>0</v>
      </c>
      <c r="Z86" s="201">
        <v>2.75</v>
      </c>
      <c r="AA86" s="201">
        <v>0.98</v>
      </c>
      <c r="AB86" s="201">
        <v>0</v>
      </c>
      <c r="AC86" s="201">
        <v>13.3</v>
      </c>
      <c r="AD86" s="201">
        <v>0</v>
      </c>
      <c r="AE86" s="201">
        <v>0</v>
      </c>
      <c r="AF86" s="201">
        <v>0</v>
      </c>
      <c r="AG86" s="201">
        <v>26.53</v>
      </c>
      <c r="AH86" s="201">
        <v>0</v>
      </c>
      <c r="AI86" s="201">
        <v>0</v>
      </c>
      <c r="AJ86" s="201">
        <v>0</v>
      </c>
      <c r="AK86" s="201">
        <v>19.61</v>
      </c>
      <c r="AL86" s="201">
        <v>0</v>
      </c>
      <c r="AM86" s="201">
        <v>0</v>
      </c>
      <c r="AN86" s="201">
        <v>0</v>
      </c>
      <c r="AO86" s="201">
        <v>193.59</v>
      </c>
      <c r="AP86" s="201">
        <v>0</v>
      </c>
      <c r="AQ86" s="201">
        <v>0</v>
      </c>
      <c r="AR86" s="201">
        <v>0</v>
      </c>
      <c r="AS86" s="201">
        <v>19.329999999999998</v>
      </c>
      <c r="AT86" s="201">
        <v>18.16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7.89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0.43</v>
      </c>
      <c r="L87" s="201">
        <v>11.63</v>
      </c>
      <c r="M87" s="201">
        <v>1</v>
      </c>
      <c r="N87" s="201">
        <v>1.29</v>
      </c>
      <c r="O87" s="201">
        <v>0</v>
      </c>
      <c r="P87" s="201">
        <v>4.6100000000000003</v>
      </c>
      <c r="Q87" s="201">
        <v>0.24</v>
      </c>
      <c r="R87" s="201">
        <v>0.45</v>
      </c>
      <c r="S87" s="201">
        <v>0.28999999999999998</v>
      </c>
      <c r="T87" s="201">
        <v>0</v>
      </c>
      <c r="U87" s="201">
        <v>2.27</v>
      </c>
      <c r="V87" s="201">
        <v>0.22</v>
      </c>
      <c r="W87" s="201">
        <v>0.36</v>
      </c>
      <c r="X87" s="201">
        <v>1.6</v>
      </c>
      <c r="Y87" s="201">
        <v>0</v>
      </c>
      <c r="Z87" s="201">
        <v>2.75</v>
      </c>
      <c r="AA87" s="201">
        <v>0.98</v>
      </c>
      <c r="AB87" s="201">
        <v>0</v>
      </c>
      <c r="AC87" s="201">
        <v>13.3</v>
      </c>
      <c r="AD87" s="201">
        <v>0</v>
      </c>
      <c r="AE87" s="201">
        <v>0</v>
      </c>
      <c r="AF87" s="201">
        <v>0</v>
      </c>
      <c r="AG87" s="201">
        <v>26.53</v>
      </c>
      <c r="AH87" s="201">
        <v>0</v>
      </c>
      <c r="AI87" s="201">
        <v>0</v>
      </c>
      <c r="AJ87" s="201">
        <v>0</v>
      </c>
      <c r="AK87" s="201">
        <v>19.61</v>
      </c>
      <c r="AL87" s="201">
        <v>0</v>
      </c>
      <c r="AM87" s="201">
        <v>0</v>
      </c>
      <c r="AN87" s="201">
        <v>0</v>
      </c>
      <c r="AO87" s="201">
        <v>193.59</v>
      </c>
      <c r="AP87" s="201">
        <v>0</v>
      </c>
      <c r="AQ87" s="201">
        <v>0</v>
      </c>
      <c r="AR87" s="201">
        <v>0</v>
      </c>
      <c r="AS87" s="201">
        <v>19.329999999999998</v>
      </c>
      <c r="AT87" s="201">
        <v>18.16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7.89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0.33</v>
      </c>
      <c r="L88" s="201">
        <v>11.63</v>
      </c>
      <c r="M88" s="201">
        <v>1</v>
      </c>
      <c r="N88" s="201">
        <v>1.29</v>
      </c>
      <c r="O88" s="201">
        <v>0</v>
      </c>
      <c r="P88" s="201">
        <v>4.6100000000000003</v>
      </c>
      <c r="Q88" s="201">
        <v>0.24</v>
      </c>
      <c r="R88" s="201">
        <v>0.45</v>
      </c>
      <c r="S88" s="201">
        <v>0.28999999999999998</v>
      </c>
      <c r="T88" s="201">
        <v>0</v>
      </c>
      <c r="U88" s="201">
        <v>2.27</v>
      </c>
      <c r="V88" s="201">
        <v>0.22</v>
      </c>
      <c r="W88" s="201">
        <v>0.36</v>
      </c>
      <c r="X88" s="201">
        <v>1.6</v>
      </c>
      <c r="Y88" s="201">
        <v>0</v>
      </c>
      <c r="Z88" s="201">
        <v>2.75</v>
      </c>
      <c r="AA88" s="201">
        <v>0.98</v>
      </c>
      <c r="AB88" s="201">
        <v>0</v>
      </c>
      <c r="AC88" s="201">
        <v>13.3</v>
      </c>
      <c r="AD88" s="201">
        <v>0</v>
      </c>
      <c r="AE88" s="201">
        <v>0</v>
      </c>
      <c r="AF88" s="201">
        <v>0</v>
      </c>
      <c r="AG88" s="201">
        <v>26.53</v>
      </c>
      <c r="AH88" s="201">
        <v>0</v>
      </c>
      <c r="AI88" s="201">
        <v>0</v>
      </c>
      <c r="AJ88" s="201">
        <v>0</v>
      </c>
      <c r="AK88" s="201">
        <v>19.61</v>
      </c>
      <c r="AL88" s="201">
        <v>0</v>
      </c>
      <c r="AM88" s="201">
        <v>0</v>
      </c>
      <c r="AN88" s="201">
        <v>0</v>
      </c>
      <c r="AO88" s="201">
        <v>193.59</v>
      </c>
      <c r="AP88" s="201">
        <v>0</v>
      </c>
      <c r="AQ88" s="201">
        <v>0</v>
      </c>
      <c r="AR88" s="201">
        <v>0</v>
      </c>
      <c r="AS88" s="201">
        <v>19.329999999999998</v>
      </c>
      <c r="AT88" s="201">
        <v>18.16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7.89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0.33</v>
      </c>
      <c r="L89" s="201">
        <v>11.63</v>
      </c>
      <c r="M89" s="201">
        <v>1</v>
      </c>
      <c r="N89" s="201">
        <v>1.29</v>
      </c>
      <c r="O89" s="201">
        <v>0</v>
      </c>
      <c r="P89" s="201">
        <v>4.6100000000000003</v>
      </c>
      <c r="Q89" s="201">
        <v>0.24</v>
      </c>
      <c r="R89" s="201">
        <v>0.45</v>
      </c>
      <c r="S89" s="201">
        <v>0.28999999999999998</v>
      </c>
      <c r="T89" s="201">
        <v>0</v>
      </c>
      <c r="U89" s="201">
        <v>2.27</v>
      </c>
      <c r="V89" s="201">
        <v>0.22</v>
      </c>
      <c r="W89" s="201">
        <v>0.36</v>
      </c>
      <c r="X89" s="201">
        <v>1.6</v>
      </c>
      <c r="Y89" s="201">
        <v>0</v>
      </c>
      <c r="Z89" s="201">
        <v>2.75</v>
      </c>
      <c r="AA89" s="201">
        <v>0.98</v>
      </c>
      <c r="AB89" s="201">
        <v>0</v>
      </c>
      <c r="AC89" s="201">
        <v>13.3</v>
      </c>
      <c r="AD89" s="201">
        <v>0</v>
      </c>
      <c r="AE89" s="201">
        <v>0</v>
      </c>
      <c r="AF89" s="201">
        <v>0</v>
      </c>
      <c r="AG89" s="201">
        <v>26.53</v>
      </c>
      <c r="AH89" s="201">
        <v>0</v>
      </c>
      <c r="AI89" s="201">
        <v>0</v>
      </c>
      <c r="AJ89" s="201">
        <v>0</v>
      </c>
      <c r="AK89" s="201">
        <v>19.61</v>
      </c>
      <c r="AL89" s="201">
        <v>0</v>
      </c>
      <c r="AM89" s="201">
        <v>0</v>
      </c>
      <c r="AN89" s="201">
        <v>0</v>
      </c>
      <c r="AO89" s="201">
        <v>193.59</v>
      </c>
      <c r="AP89" s="201">
        <v>0</v>
      </c>
      <c r="AQ89" s="201">
        <v>0</v>
      </c>
      <c r="AR89" s="201">
        <v>0</v>
      </c>
      <c r="AS89" s="201">
        <v>19.329999999999998</v>
      </c>
      <c r="AT89" s="201">
        <v>18.16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7.89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0.33</v>
      </c>
      <c r="L90" s="201">
        <v>11.63</v>
      </c>
      <c r="M90" s="201">
        <v>1</v>
      </c>
      <c r="N90" s="201">
        <v>1.29</v>
      </c>
      <c r="O90" s="201">
        <v>0</v>
      </c>
      <c r="P90" s="201">
        <v>4.6100000000000003</v>
      </c>
      <c r="Q90" s="201">
        <v>0.24</v>
      </c>
      <c r="R90" s="201">
        <v>0.45</v>
      </c>
      <c r="S90" s="201">
        <v>0.28999999999999998</v>
      </c>
      <c r="T90" s="201">
        <v>0</v>
      </c>
      <c r="U90" s="201">
        <v>2.27</v>
      </c>
      <c r="V90" s="201">
        <v>0.22</v>
      </c>
      <c r="W90" s="201">
        <v>0.36</v>
      </c>
      <c r="X90" s="201">
        <v>1.6</v>
      </c>
      <c r="Y90" s="201">
        <v>0</v>
      </c>
      <c r="Z90" s="201">
        <v>2.75</v>
      </c>
      <c r="AA90" s="201">
        <v>0.98</v>
      </c>
      <c r="AB90" s="201">
        <v>0</v>
      </c>
      <c r="AC90" s="201">
        <v>13.3</v>
      </c>
      <c r="AD90" s="201">
        <v>0</v>
      </c>
      <c r="AE90" s="201">
        <v>0</v>
      </c>
      <c r="AF90" s="201">
        <v>0</v>
      </c>
      <c r="AG90" s="201">
        <v>26.53</v>
      </c>
      <c r="AH90" s="201">
        <v>0</v>
      </c>
      <c r="AI90" s="201">
        <v>0</v>
      </c>
      <c r="AJ90" s="201">
        <v>0</v>
      </c>
      <c r="AK90" s="201">
        <v>19.61</v>
      </c>
      <c r="AL90" s="201">
        <v>0</v>
      </c>
      <c r="AM90" s="201">
        <v>0</v>
      </c>
      <c r="AN90" s="201">
        <v>0</v>
      </c>
      <c r="AO90" s="201">
        <v>193.59</v>
      </c>
      <c r="AP90" s="201">
        <v>0</v>
      </c>
      <c r="AQ90" s="201">
        <v>0</v>
      </c>
      <c r="AR90" s="201">
        <v>0</v>
      </c>
      <c r="AS90" s="201">
        <v>19.329999999999998</v>
      </c>
      <c r="AT90" s="201">
        <v>18.16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8.0500000000000007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0.33</v>
      </c>
      <c r="L91" s="201">
        <v>11.63</v>
      </c>
      <c r="M91" s="201">
        <v>1</v>
      </c>
      <c r="N91" s="201">
        <v>1.29</v>
      </c>
      <c r="O91" s="201">
        <v>0</v>
      </c>
      <c r="P91" s="201">
        <v>4.6100000000000003</v>
      </c>
      <c r="Q91" s="201">
        <v>0.24</v>
      </c>
      <c r="R91" s="201">
        <v>0.45</v>
      </c>
      <c r="S91" s="201">
        <v>0.28999999999999998</v>
      </c>
      <c r="T91" s="201">
        <v>0</v>
      </c>
      <c r="U91" s="201">
        <v>2.27</v>
      </c>
      <c r="V91" s="201">
        <v>0.22</v>
      </c>
      <c r="W91" s="201">
        <v>0.36</v>
      </c>
      <c r="X91" s="201">
        <v>1.6</v>
      </c>
      <c r="Y91" s="201">
        <v>0</v>
      </c>
      <c r="Z91" s="201">
        <v>2.75</v>
      </c>
      <c r="AA91" s="201">
        <v>0.98</v>
      </c>
      <c r="AB91" s="201">
        <v>0</v>
      </c>
      <c r="AC91" s="201">
        <v>13.3</v>
      </c>
      <c r="AD91" s="201">
        <v>0</v>
      </c>
      <c r="AE91" s="201">
        <v>0</v>
      </c>
      <c r="AF91" s="201">
        <v>0</v>
      </c>
      <c r="AG91" s="201">
        <v>26.53</v>
      </c>
      <c r="AH91" s="201">
        <v>0</v>
      </c>
      <c r="AI91" s="201">
        <v>0</v>
      </c>
      <c r="AJ91" s="201">
        <v>0</v>
      </c>
      <c r="AK91" s="201">
        <v>19.61</v>
      </c>
      <c r="AL91" s="201">
        <v>0</v>
      </c>
      <c r="AM91" s="201">
        <v>0</v>
      </c>
      <c r="AN91" s="201">
        <v>0</v>
      </c>
      <c r="AO91" s="201">
        <v>193.59</v>
      </c>
      <c r="AP91" s="201">
        <v>0</v>
      </c>
      <c r="AQ91" s="201">
        <v>0</v>
      </c>
      <c r="AR91" s="201">
        <v>0</v>
      </c>
      <c r="AS91" s="201">
        <v>19.329999999999998</v>
      </c>
      <c r="AT91" s="201">
        <v>18.16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8.0500000000000007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0.33</v>
      </c>
      <c r="L92" s="201">
        <v>11.63</v>
      </c>
      <c r="M92" s="201">
        <v>1</v>
      </c>
      <c r="N92" s="201">
        <v>1.29</v>
      </c>
      <c r="O92" s="201">
        <v>0</v>
      </c>
      <c r="P92" s="201">
        <v>4.6100000000000003</v>
      </c>
      <c r="Q92" s="201">
        <v>0.24</v>
      </c>
      <c r="R92" s="201">
        <v>0.45</v>
      </c>
      <c r="S92" s="201">
        <v>0.28999999999999998</v>
      </c>
      <c r="T92" s="201">
        <v>0</v>
      </c>
      <c r="U92" s="201">
        <v>2.27</v>
      </c>
      <c r="V92" s="201">
        <v>0.22</v>
      </c>
      <c r="W92" s="201">
        <v>0.36</v>
      </c>
      <c r="X92" s="201">
        <v>1.6</v>
      </c>
      <c r="Y92" s="201">
        <v>0</v>
      </c>
      <c r="Z92" s="201">
        <v>2.75</v>
      </c>
      <c r="AA92" s="201">
        <v>0.98</v>
      </c>
      <c r="AB92" s="201">
        <v>0</v>
      </c>
      <c r="AC92" s="201">
        <v>13.3</v>
      </c>
      <c r="AD92" s="201">
        <v>0</v>
      </c>
      <c r="AE92" s="201">
        <v>0</v>
      </c>
      <c r="AF92" s="201">
        <v>0</v>
      </c>
      <c r="AG92" s="201">
        <v>26.53</v>
      </c>
      <c r="AH92" s="201">
        <v>0</v>
      </c>
      <c r="AI92" s="201">
        <v>0</v>
      </c>
      <c r="AJ92" s="201">
        <v>0</v>
      </c>
      <c r="AK92" s="201">
        <v>19.61</v>
      </c>
      <c r="AL92" s="201">
        <v>0</v>
      </c>
      <c r="AM92" s="201">
        <v>0</v>
      </c>
      <c r="AN92" s="201">
        <v>0</v>
      </c>
      <c r="AO92" s="201">
        <v>193.59</v>
      </c>
      <c r="AP92" s="201">
        <v>0</v>
      </c>
      <c r="AQ92" s="201">
        <v>0</v>
      </c>
      <c r="AR92" s="201">
        <v>0</v>
      </c>
      <c r="AS92" s="201">
        <v>19.329999999999998</v>
      </c>
      <c r="AT92" s="201">
        <v>18.16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8.0500000000000007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0.33</v>
      </c>
      <c r="L93" s="201">
        <v>11.63</v>
      </c>
      <c r="M93" s="201">
        <v>1</v>
      </c>
      <c r="N93" s="201">
        <v>1.29</v>
      </c>
      <c r="O93" s="201">
        <v>0</v>
      </c>
      <c r="P93" s="201">
        <v>4.6100000000000003</v>
      </c>
      <c r="Q93" s="201">
        <v>0.24</v>
      </c>
      <c r="R93" s="201">
        <v>0.45</v>
      </c>
      <c r="S93" s="201">
        <v>0.28999999999999998</v>
      </c>
      <c r="T93" s="201">
        <v>0</v>
      </c>
      <c r="U93" s="201">
        <v>2.27</v>
      </c>
      <c r="V93" s="201">
        <v>0.22</v>
      </c>
      <c r="W93" s="201">
        <v>0.36</v>
      </c>
      <c r="X93" s="201">
        <v>1.6</v>
      </c>
      <c r="Y93" s="201">
        <v>0</v>
      </c>
      <c r="Z93" s="201">
        <v>2.75</v>
      </c>
      <c r="AA93" s="201">
        <v>0.98</v>
      </c>
      <c r="AB93" s="201">
        <v>0</v>
      </c>
      <c r="AC93" s="201">
        <v>13.3</v>
      </c>
      <c r="AD93" s="201">
        <v>0</v>
      </c>
      <c r="AE93" s="201">
        <v>0</v>
      </c>
      <c r="AF93" s="201">
        <v>0</v>
      </c>
      <c r="AG93" s="201">
        <v>26.53</v>
      </c>
      <c r="AH93" s="201">
        <v>0</v>
      </c>
      <c r="AI93" s="201">
        <v>0</v>
      </c>
      <c r="AJ93" s="201">
        <v>0</v>
      </c>
      <c r="AK93" s="201">
        <v>19.61</v>
      </c>
      <c r="AL93" s="201">
        <v>0</v>
      </c>
      <c r="AM93" s="201">
        <v>0</v>
      </c>
      <c r="AN93" s="201">
        <v>0</v>
      </c>
      <c r="AO93" s="201">
        <v>193.59</v>
      </c>
      <c r="AP93" s="201">
        <v>0</v>
      </c>
      <c r="AQ93" s="201">
        <v>0</v>
      </c>
      <c r="AR93" s="201">
        <v>0</v>
      </c>
      <c r="AS93" s="201">
        <v>19.329999999999998</v>
      </c>
      <c r="AT93" s="201">
        <v>18.16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8.0500000000000007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0.33</v>
      </c>
      <c r="L94" s="201">
        <v>11.63</v>
      </c>
      <c r="M94" s="201">
        <v>1</v>
      </c>
      <c r="N94" s="201">
        <v>1.29</v>
      </c>
      <c r="O94" s="201">
        <v>0</v>
      </c>
      <c r="P94" s="201">
        <v>4.6100000000000003</v>
      </c>
      <c r="Q94" s="201">
        <v>0.24</v>
      </c>
      <c r="R94" s="201">
        <v>0.45</v>
      </c>
      <c r="S94" s="201">
        <v>0.28999999999999998</v>
      </c>
      <c r="T94" s="201">
        <v>0</v>
      </c>
      <c r="U94" s="201">
        <v>2.27</v>
      </c>
      <c r="V94" s="201">
        <v>0.22</v>
      </c>
      <c r="W94" s="201">
        <v>0.36</v>
      </c>
      <c r="X94" s="201">
        <v>1.6</v>
      </c>
      <c r="Y94" s="201">
        <v>0</v>
      </c>
      <c r="Z94" s="201">
        <v>2.75</v>
      </c>
      <c r="AA94" s="201">
        <v>0.98</v>
      </c>
      <c r="AB94" s="201">
        <v>0</v>
      </c>
      <c r="AC94" s="201">
        <v>13.3</v>
      </c>
      <c r="AD94" s="201">
        <v>0</v>
      </c>
      <c r="AE94" s="201">
        <v>0</v>
      </c>
      <c r="AF94" s="201">
        <v>0</v>
      </c>
      <c r="AG94" s="201">
        <v>26.53</v>
      </c>
      <c r="AH94" s="201">
        <v>0</v>
      </c>
      <c r="AI94" s="201">
        <v>0</v>
      </c>
      <c r="AJ94" s="201">
        <v>0</v>
      </c>
      <c r="AK94" s="201">
        <v>19.61</v>
      </c>
      <c r="AL94" s="201">
        <v>0</v>
      </c>
      <c r="AM94" s="201">
        <v>0</v>
      </c>
      <c r="AN94" s="201">
        <v>0</v>
      </c>
      <c r="AO94" s="201">
        <v>193.59</v>
      </c>
      <c r="AP94" s="201">
        <v>0</v>
      </c>
      <c r="AQ94" s="201">
        <v>0</v>
      </c>
      <c r="AR94" s="201">
        <v>0</v>
      </c>
      <c r="AS94" s="201">
        <v>19.329999999999998</v>
      </c>
      <c r="AT94" s="201">
        <v>18.16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8.0500000000000007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0.33</v>
      </c>
      <c r="L95" s="201">
        <v>11.63</v>
      </c>
      <c r="M95" s="201">
        <v>1</v>
      </c>
      <c r="N95" s="201">
        <v>1.29</v>
      </c>
      <c r="O95" s="201">
        <v>0</v>
      </c>
      <c r="P95" s="201">
        <v>4.6100000000000003</v>
      </c>
      <c r="Q95" s="201">
        <v>0.24</v>
      </c>
      <c r="R95" s="201">
        <v>0.45</v>
      </c>
      <c r="S95" s="201">
        <v>0.28999999999999998</v>
      </c>
      <c r="T95" s="201">
        <v>0</v>
      </c>
      <c r="U95" s="201">
        <v>2.27</v>
      </c>
      <c r="V95" s="201">
        <v>0.22</v>
      </c>
      <c r="W95" s="201">
        <v>0.36</v>
      </c>
      <c r="X95" s="201">
        <v>1.6</v>
      </c>
      <c r="Y95" s="201">
        <v>0</v>
      </c>
      <c r="Z95" s="201">
        <v>2.75</v>
      </c>
      <c r="AA95" s="201">
        <v>0.98</v>
      </c>
      <c r="AB95" s="201">
        <v>0</v>
      </c>
      <c r="AC95" s="201">
        <v>13.3</v>
      </c>
      <c r="AD95" s="201">
        <v>0</v>
      </c>
      <c r="AE95" s="201">
        <v>0</v>
      </c>
      <c r="AF95" s="201">
        <v>0</v>
      </c>
      <c r="AG95" s="201">
        <v>26.53</v>
      </c>
      <c r="AH95" s="201">
        <v>0</v>
      </c>
      <c r="AI95" s="201">
        <v>0</v>
      </c>
      <c r="AJ95" s="201">
        <v>0</v>
      </c>
      <c r="AK95" s="201">
        <v>19.61</v>
      </c>
      <c r="AL95" s="201">
        <v>0</v>
      </c>
      <c r="AM95" s="201">
        <v>0</v>
      </c>
      <c r="AN95" s="201">
        <v>0</v>
      </c>
      <c r="AO95" s="201">
        <v>193.59</v>
      </c>
      <c r="AP95" s="201">
        <v>0</v>
      </c>
      <c r="AQ95" s="201">
        <v>0</v>
      </c>
      <c r="AR95" s="201">
        <v>0</v>
      </c>
      <c r="AS95" s="201">
        <v>19.329999999999998</v>
      </c>
      <c r="AT95" s="201">
        <v>18.5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8.0500000000000007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0.33</v>
      </c>
      <c r="L96" s="201">
        <v>11.63</v>
      </c>
      <c r="M96" s="201">
        <v>1</v>
      </c>
      <c r="N96" s="201">
        <v>1.29</v>
      </c>
      <c r="O96" s="201">
        <v>0</v>
      </c>
      <c r="P96" s="201">
        <v>4.6100000000000003</v>
      </c>
      <c r="Q96" s="201">
        <v>0.24</v>
      </c>
      <c r="R96" s="201">
        <v>0.45</v>
      </c>
      <c r="S96" s="201">
        <v>0.28999999999999998</v>
      </c>
      <c r="T96" s="201">
        <v>0</v>
      </c>
      <c r="U96" s="201">
        <v>2.27</v>
      </c>
      <c r="V96" s="201">
        <v>0.22</v>
      </c>
      <c r="W96" s="201">
        <v>0.36</v>
      </c>
      <c r="X96" s="201">
        <v>1.6</v>
      </c>
      <c r="Y96" s="201">
        <v>0</v>
      </c>
      <c r="Z96" s="201">
        <v>2.75</v>
      </c>
      <c r="AA96" s="201">
        <v>0.98</v>
      </c>
      <c r="AB96" s="201">
        <v>0</v>
      </c>
      <c r="AC96" s="201">
        <v>13.3</v>
      </c>
      <c r="AD96" s="201">
        <v>0</v>
      </c>
      <c r="AE96" s="201">
        <v>0</v>
      </c>
      <c r="AF96" s="201">
        <v>0</v>
      </c>
      <c r="AG96" s="201">
        <v>26.53</v>
      </c>
      <c r="AH96" s="201">
        <v>0</v>
      </c>
      <c r="AI96" s="201">
        <v>0</v>
      </c>
      <c r="AJ96" s="201">
        <v>0</v>
      </c>
      <c r="AK96" s="201">
        <v>19.61</v>
      </c>
      <c r="AL96" s="201">
        <v>0</v>
      </c>
      <c r="AM96" s="201">
        <v>0</v>
      </c>
      <c r="AN96" s="201">
        <v>0</v>
      </c>
      <c r="AO96" s="201">
        <v>193.59</v>
      </c>
      <c r="AP96" s="201">
        <v>0</v>
      </c>
      <c r="AQ96" s="201">
        <v>0</v>
      </c>
      <c r="AR96" s="201">
        <v>0</v>
      </c>
      <c r="AS96" s="201">
        <v>19.329999999999998</v>
      </c>
      <c r="AT96" s="201">
        <v>18.5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8.0500000000000007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0.33</v>
      </c>
      <c r="L97" s="201">
        <v>11.63</v>
      </c>
      <c r="M97" s="201">
        <v>1</v>
      </c>
      <c r="N97" s="201">
        <v>1.29</v>
      </c>
      <c r="O97" s="201">
        <v>0</v>
      </c>
      <c r="P97" s="201">
        <v>4.6100000000000003</v>
      </c>
      <c r="Q97" s="201">
        <v>0.24</v>
      </c>
      <c r="R97" s="201">
        <v>0.45</v>
      </c>
      <c r="S97" s="201">
        <v>0.28999999999999998</v>
      </c>
      <c r="T97" s="201">
        <v>0</v>
      </c>
      <c r="U97" s="201">
        <v>2.27</v>
      </c>
      <c r="V97" s="201">
        <v>0.22</v>
      </c>
      <c r="W97" s="201">
        <v>0.36</v>
      </c>
      <c r="X97" s="201">
        <v>1.6</v>
      </c>
      <c r="Y97" s="201">
        <v>0</v>
      </c>
      <c r="Z97" s="201">
        <v>2.75</v>
      </c>
      <c r="AA97" s="201">
        <v>0.98</v>
      </c>
      <c r="AB97" s="201">
        <v>0</v>
      </c>
      <c r="AC97" s="201">
        <v>13.3</v>
      </c>
      <c r="AD97" s="201">
        <v>0</v>
      </c>
      <c r="AE97" s="201">
        <v>0</v>
      </c>
      <c r="AF97" s="201">
        <v>0</v>
      </c>
      <c r="AG97" s="201">
        <v>26.53</v>
      </c>
      <c r="AH97" s="201">
        <v>0</v>
      </c>
      <c r="AI97" s="201">
        <v>0</v>
      </c>
      <c r="AJ97" s="201">
        <v>0</v>
      </c>
      <c r="AK97" s="201">
        <v>19.61</v>
      </c>
      <c r="AL97" s="201">
        <v>0</v>
      </c>
      <c r="AM97" s="201">
        <v>0</v>
      </c>
      <c r="AN97" s="201">
        <v>0</v>
      </c>
      <c r="AO97" s="201">
        <v>193.59</v>
      </c>
      <c r="AP97" s="201">
        <v>0</v>
      </c>
      <c r="AQ97" s="201">
        <v>0</v>
      </c>
      <c r="AR97" s="201">
        <v>0</v>
      </c>
      <c r="AS97" s="201">
        <v>19.329999999999998</v>
      </c>
      <c r="AT97" s="201">
        <v>18.5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8.0500000000000007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0.33</v>
      </c>
      <c r="L98" s="201">
        <v>11.63</v>
      </c>
      <c r="M98" s="201">
        <v>1</v>
      </c>
      <c r="N98" s="201">
        <v>1.29</v>
      </c>
      <c r="O98" s="201">
        <v>0</v>
      </c>
      <c r="P98" s="201">
        <v>4.6100000000000003</v>
      </c>
      <c r="Q98" s="201">
        <v>0.24</v>
      </c>
      <c r="R98" s="201">
        <v>0.45</v>
      </c>
      <c r="S98" s="201">
        <v>0.28999999999999998</v>
      </c>
      <c r="T98" s="201">
        <v>0</v>
      </c>
      <c r="U98" s="201">
        <v>2.27</v>
      </c>
      <c r="V98" s="201">
        <v>0.22</v>
      </c>
      <c r="W98" s="201">
        <v>0.36</v>
      </c>
      <c r="X98" s="201">
        <v>1.6</v>
      </c>
      <c r="Y98" s="201">
        <v>0</v>
      </c>
      <c r="Z98" s="201">
        <v>2.75</v>
      </c>
      <c r="AA98" s="201">
        <v>0.98</v>
      </c>
      <c r="AB98" s="201">
        <v>0</v>
      </c>
      <c r="AC98" s="201">
        <v>13.3</v>
      </c>
      <c r="AD98" s="201">
        <v>0</v>
      </c>
      <c r="AE98" s="201">
        <v>0</v>
      </c>
      <c r="AF98" s="201">
        <v>0</v>
      </c>
      <c r="AG98" s="201">
        <v>26.53</v>
      </c>
      <c r="AH98" s="201">
        <v>0</v>
      </c>
      <c r="AI98" s="201">
        <v>0</v>
      </c>
      <c r="AJ98" s="201">
        <v>0</v>
      </c>
      <c r="AK98" s="201">
        <v>19.61</v>
      </c>
      <c r="AL98" s="201">
        <v>0</v>
      </c>
      <c r="AM98" s="201">
        <v>0</v>
      </c>
      <c r="AN98" s="201">
        <v>0</v>
      </c>
      <c r="AO98" s="201">
        <v>193.59</v>
      </c>
      <c r="AP98" s="201">
        <v>0</v>
      </c>
      <c r="AQ98" s="201">
        <v>0</v>
      </c>
      <c r="AR98" s="201">
        <v>0</v>
      </c>
      <c r="AS98" s="201">
        <v>19.329999999999998</v>
      </c>
      <c r="AT98" s="201">
        <v>18.5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0.18951999999999994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7.0889999999999925E-2</v>
      </c>
      <c r="L99">
        <f t="shared" si="0"/>
        <v>4.227287500000001</v>
      </c>
      <c r="M99">
        <f t="shared" si="0"/>
        <v>2.59975E-2</v>
      </c>
      <c r="N99">
        <f t="shared" si="0"/>
        <v>2.6027500000000044E-2</v>
      </c>
      <c r="O99">
        <f t="shared" si="0"/>
        <v>0</v>
      </c>
      <c r="P99">
        <f t="shared" si="0"/>
        <v>6.45150000000001E-2</v>
      </c>
      <c r="Q99">
        <f t="shared" si="0"/>
        <v>3.9592500000000037E-2</v>
      </c>
      <c r="R99">
        <f t="shared" si="0"/>
        <v>7.6102500000000045E-2</v>
      </c>
      <c r="S99">
        <f t="shared" si="0"/>
        <v>4.8192499999999978E-2</v>
      </c>
      <c r="T99">
        <f t="shared" si="0"/>
        <v>0</v>
      </c>
      <c r="U99">
        <f t="shared" si="0"/>
        <v>5.4325000000000082E-2</v>
      </c>
      <c r="V99">
        <f t="shared" si="0"/>
        <v>3.679999999999993E-2</v>
      </c>
      <c r="W99">
        <f t="shared" si="0"/>
        <v>4.197000000000007E-2</v>
      </c>
      <c r="X99">
        <f t="shared" si="0"/>
        <v>0.14993750000000008</v>
      </c>
      <c r="Y99">
        <f t="shared" si="0"/>
        <v>0</v>
      </c>
      <c r="Z99">
        <f t="shared" si="0"/>
        <v>0.59375250000000002</v>
      </c>
      <c r="AA99">
        <f t="shared" si="0"/>
        <v>0.14885000000000015</v>
      </c>
      <c r="AB99">
        <f t="shared" si="0"/>
        <v>0</v>
      </c>
      <c r="AC99">
        <f t="shared" si="0"/>
        <v>0.32607500000000011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0.64591000000000132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0.31865250000000001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4.6462500000000029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0.46547249999999946</v>
      </c>
      <c r="AT99">
        <f t="shared" si="0"/>
        <v>0.44590750000000084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-3.387</v>
      </c>
      <c r="D87" s="82">
        <v>0</v>
      </c>
      <c r="E87" s="82">
        <v>0</v>
      </c>
      <c r="F87" s="82">
        <v>-4.6130000000000004</v>
      </c>
      <c r="G87" s="82">
        <v>-8</v>
      </c>
      <c r="H87" s="76"/>
      <c r="I87" s="31">
        <v>85</v>
      </c>
      <c r="J87" s="82">
        <v>3.387</v>
      </c>
      <c r="K87" s="82">
        <v>0</v>
      </c>
      <c r="L87" s="82">
        <v>0</v>
      </c>
      <c r="M87" s="82">
        <v>0</v>
      </c>
      <c r="N87" s="82">
        <v>3.387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4.6130000000000004</v>
      </c>
      <c r="AF87" s="82">
        <v>0</v>
      </c>
      <c r="AG87" s="82">
        <v>0</v>
      </c>
      <c r="AH87" s="82">
        <v>0</v>
      </c>
      <c r="AI87" s="82">
        <v>4.6130000000000004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3.387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-3.387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4.6130000000000004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-4.6130000000000004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33.869999999999997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33.869999999999997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46.13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46.13</v>
      </c>
      <c r="DF87" s="81">
        <f t="shared" si="59"/>
        <v>8</v>
      </c>
      <c r="DG87" s="81">
        <f t="shared" si="60"/>
        <v>-3.387</v>
      </c>
      <c r="DH87" s="81">
        <f t="shared" si="61"/>
        <v>0</v>
      </c>
      <c r="DI87" s="81">
        <f t="shared" si="62"/>
        <v>0</v>
      </c>
      <c r="DJ87" s="81">
        <f t="shared" si="63"/>
        <v>-4.6130000000000004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-23.285</v>
      </c>
      <c r="D88" s="82">
        <v>0</v>
      </c>
      <c r="E88" s="82">
        <v>0</v>
      </c>
      <c r="F88" s="82">
        <v>-31.715</v>
      </c>
      <c r="G88" s="82">
        <v>-55</v>
      </c>
      <c r="H88" s="76"/>
      <c r="I88" s="31">
        <v>86</v>
      </c>
      <c r="J88" s="82">
        <v>23.285</v>
      </c>
      <c r="K88" s="82">
        <v>0</v>
      </c>
      <c r="L88" s="82">
        <v>0</v>
      </c>
      <c r="M88" s="82">
        <v>0</v>
      </c>
      <c r="N88" s="82">
        <v>23.285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31.715</v>
      </c>
      <c r="AF88" s="82">
        <v>0</v>
      </c>
      <c r="AG88" s="82">
        <v>0</v>
      </c>
      <c r="AH88" s="82">
        <v>0</v>
      </c>
      <c r="AI88" s="82">
        <v>31.715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23.285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-23.285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31.715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-31.715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232.85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232.85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317.14999999999998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317.14999999999998</v>
      </c>
      <c r="DF88" s="81">
        <f t="shared" si="59"/>
        <v>55</v>
      </c>
      <c r="DG88" s="81">
        <f t="shared" si="60"/>
        <v>-23.285</v>
      </c>
      <c r="DH88" s="81">
        <f t="shared" si="61"/>
        <v>0</v>
      </c>
      <c r="DI88" s="81">
        <f t="shared" si="62"/>
        <v>0</v>
      </c>
      <c r="DJ88" s="81">
        <f t="shared" si="63"/>
        <v>-31.715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-43.606000000000002</v>
      </c>
      <c r="D89" s="82">
        <v>0</v>
      </c>
      <c r="E89" s="82">
        <v>0</v>
      </c>
      <c r="F89" s="82">
        <v>-59.393999999999998</v>
      </c>
      <c r="G89" s="82">
        <v>-103</v>
      </c>
      <c r="H89" s="76"/>
      <c r="I89" s="31">
        <v>87</v>
      </c>
      <c r="J89" s="82">
        <v>43.606000000000002</v>
      </c>
      <c r="K89" s="82">
        <v>0</v>
      </c>
      <c r="L89" s="82">
        <v>0</v>
      </c>
      <c r="M89" s="82">
        <v>0</v>
      </c>
      <c r="N89" s="82">
        <v>43.606000000000002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59.393999999999998</v>
      </c>
      <c r="AF89" s="82">
        <v>0</v>
      </c>
      <c r="AG89" s="82">
        <v>0</v>
      </c>
      <c r="AH89" s="82">
        <v>0</v>
      </c>
      <c r="AI89" s="82">
        <v>59.393999999999998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43.606000000000002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-43.606000000000002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59.393999999999998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-59.393999999999998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436.06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436.06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593.93999999999994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593.93999999999994</v>
      </c>
      <c r="DF89" s="81">
        <f t="shared" si="59"/>
        <v>103</v>
      </c>
      <c r="DG89" s="81">
        <f t="shared" si="60"/>
        <v>-43.606000000000002</v>
      </c>
      <c r="DH89" s="81">
        <f t="shared" si="61"/>
        <v>0</v>
      </c>
      <c r="DI89" s="81">
        <f t="shared" si="62"/>
        <v>0</v>
      </c>
      <c r="DJ89" s="81">
        <f t="shared" si="63"/>
        <v>-59.393999999999998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-62.234000000000002</v>
      </c>
      <c r="D90" s="82">
        <v>0</v>
      </c>
      <c r="E90" s="82">
        <v>0</v>
      </c>
      <c r="F90" s="82">
        <v>-84.766000000000005</v>
      </c>
      <c r="G90" s="82">
        <v>-147</v>
      </c>
      <c r="H90" s="76"/>
      <c r="I90" s="31">
        <v>88</v>
      </c>
      <c r="J90" s="82">
        <v>62.234000000000002</v>
      </c>
      <c r="K90" s="82">
        <v>0</v>
      </c>
      <c r="L90" s="82">
        <v>0</v>
      </c>
      <c r="M90" s="82">
        <v>0</v>
      </c>
      <c r="N90" s="82">
        <v>62.234000000000002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84.766000000000005</v>
      </c>
      <c r="AF90" s="82">
        <v>0</v>
      </c>
      <c r="AG90" s="82">
        <v>0</v>
      </c>
      <c r="AH90" s="82">
        <v>0</v>
      </c>
      <c r="AI90" s="82">
        <v>84.766000000000005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62.234000000000002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-62.234000000000002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84.766000000000005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-84.766000000000005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622.34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622.34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847.66000000000008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847.66000000000008</v>
      </c>
      <c r="DF90" s="81">
        <f t="shared" si="59"/>
        <v>147</v>
      </c>
      <c r="DG90" s="81">
        <f t="shared" si="60"/>
        <v>-62.234000000000002</v>
      </c>
      <c r="DH90" s="81">
        <f t="shared" si="61"/>
        <v>0</v>
      </c>
      <c r="DI90" s="81">
        <f t="shared" si="62"/>
        <v>0</v>
      </c>
      <c r="DJ90" s="81">
        <f t="shared" si="63"/>
        <v>-84.766000000000005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-43.183</v>
      </c>
      <c r="D91" s="82">
        <v>0</v>
      </c>
      <c r="E91" s="82">
        <v>0</v>
      </c>
      <c r="F91" s="82">
        <v>-58.817</v>
      </c>
      <c r="G91" s="82">
        <v>-102</v>
      </c>
      <c r="H91" s="76"/>
      <c r="I91" s="31">
        <v>89</v>
      </c>
      <c r="J91" s="82">
        <v>43.183</v>
      </c>
      <c r="K91" s="82">
        <v>0</v>
      </c>
      <c r="L91" s="82">
        <v>0</v>
      </c>
      <c r="M91" s="82">
        <v>0</v>
      </c>
      <c r="N91" s="82">
        <v>43.183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58.817</v>
      </c>
      <c r="AF91" s="82">
        <v>0</v>
      </c>
      <c r="AG91" s="82">
        <v>0</v>
      </c>
      <c r="AH91" s="82">
        <v>0</v>
      </c>
      <c r="AI91" s="82">
        <v>58.817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43.183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-43.183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58.817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-58.817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431.83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431.83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588.16999999999996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588.16999999999996</v>
      </c>
      <c r="DF91" s="81">
        <f t="shared" si="59"/>
        <v>102</v>
      </c>
      <c r="DG91" s="81">
        <f t="shared" si="60"/>
        <v>-43.183</v>
      </c>
      <c r="DH91" s="81">
        <f t="shared" si="61"/>
        <v>0</v>
      </c>
      <c r="DI91" s="81">
        <f t="shared" si="62"/>
        <v>0</v>
      </c>
      <c r="DJ91" s="81">
        <f t="shared" si="63"/>
        <v>-58.817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-83.918000000000006</v>
      </c>
      <c r="D92" s="82">
        <v>0</v>
      </c>
      <c r="E92" s="82">
        <v>0</v>
      </c>
      <c r="F92" s="82">
        <v>-65.081999999999994</v>
      </c>
      <c r="G92" s="82">
        <v>-149</v>
      </c>
      <c r="H92" s="76"/>
      <c r="I92" s="31">
        <v>90</v>
      </c>
      <c r="J92" s="82">
        <v>83.918000000000006</v>
      </c>
      <c r="K92" s="82">
        <v>0</v>
      </c>
      <c r="L92" s="82">
        <v>0</v>
      </c>
      <c r="M92" s="82">
        <v>0</v>
      </c>
      <c r="N92" s="82">
        <v>83.918000000000006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65.081999999999994</v>
      </c>
      <c r="AF92" s="82">
        <v>0</v>
      </c>
      <c r="AG92" s="82">
        <v>0</v>
      </c>
      <c r="AH92" s="82">
        <v>0</v>
      </c>
      <c r="AI92" s="82">
        <v>65.081999999999994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83.918000000000006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-83.918000000000006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65.081999999999994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-65.081999999999994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839.18000000000006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839.18000000000006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650.81999999999994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650.81999999999994</v>
      </c>
      <c r="DF92" s="81">
        <f t="shared" si="59"/>
        <v>149</v>
      </c>
      <c r="DG92" s="81">
        <f t="shared" si="60"/>
        <v>-83.918000000000006</v>
      </c>
      <c r="DH92" s="81">
        <f t="shared" si="61"/>
        <v>0</v>
      </c>
      <c r="DI92" s="81">
        <f t="shared" si="62"/>
        <v>0</v>
      </c>
      <c r="DJ92" s="81">
        <f t="shared" si="63"/>
        <v>-65.081999999999994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-176</v>
      </c>
      <c r="D93" s="82">
        <v>0</v>
      </c>
      <c r="E93" s="82">
        <v>0</v>
      </c>
      <c r="F93" s="82">
        <v>0</v>
      </c>
      <c r="G93" s="82">
        <v>-176</v>
      </c>
      <c r="H93" s="76"/>
      <c r="I93" s="31">
        <v>91</v>
      </c>
      <c r="J93" s="82">
        <v>176</v>
      </c>
      <c r="K93" s="82">
        <v>0</v>
      </c>
      <c r="L93" s="82">
        <v>0</v>
      </c>
      <c r="M93" s="82">
        <v>0</v>
      </c>
      <c r="N93" s="82">
        <v>176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176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-176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1760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1760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176</v>
      </c>
      <c r="DG93" s="81">
        <f t="shared" si="60"/>
        <v>-176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-201</v>
      </c>
      <c r="D94" s="82">
        <v>0</v>
      </c>
      <c r="E94" s="82">
        <v>0</v>
      </c>
      <c r="F94" s="82">
        <v>0</v>
      </c>
      <c r="G94" s="82">
        <v>-201</v>
      </c>
      <c r="H94" s="76"/>
      <c r="I94" s="31">
        <v>92</v>
      </c>
      <c r="J94" s="82">
        <v>201</v>
      </c>
      <c r="K94" s="82">
        <v>0</v>
      </c>
      <c r="L94" s="82">
        <v>0</v>
      </c>
      <c r="M94" s="82">
        <v>0</v>
      </c>
      <c r="N94" s="82">
        <v>201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2010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2010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201</v>
      </c>
      <c r="DG94" s="81">
        <f t="shared" si="60"/>
        <v>-201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-223</v>
      </c>
      <c r="D95" s="82">
        <v>0</v>
      </c>
      <c r="E95" s="82">
        <v>0</v>
      </c>
      <c r="F95" s="82">
        <v>0</v>
      </c>
      <c r="G95" s="82">
        <v>-223</v>
      </c>
      <c r="H95" s="76"/>
      <c r="I95" s="31">
        <v>93</v>
      </c>
      <c r="J95" s="82">
        <v>223</v>
      </c>
      <c r="K95" s="82">
        <v>0</v>
      </c>
      <c r="L95" s="82">
        <v>0</v>
      </c>
      <c r="M95" s="82">
        <v>0</v>
      </c>
      <c r="N95" s="82">
        <v>223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223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-223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2230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2230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223</v>
      </c>
      <c r="DG95" s="81">
        <f t="shared" si="60"/>
        <v>-223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-208</v>
      </c>
      <c r="D96" s="82">
        <v>0</v>
      </c>
      <c r="E96" s="82">
        <v>0</v>
      </c>
      <c r="F96" s="82">
        <v>0</v>
      </c>
      <c r="G96" s="82">
        <v>-208</v>
      </c>
      <c r="H96" s="76"/>
      <c r="I96" s="31">
        <v>94</v>
      </c>
      <c r="J96" s="82">
        <v>208</v>
      </c>
      <c r="K96" s="82">
        <v>0</v>
      </c>
      <c r="L96" s="82">
        <v>0</v>
      </c>
      <c r="M96" s="82">
        <v>0</v>
      </c>
      <c r="N96" s="82">
        <v>208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208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-208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2080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2080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208</v>
      </c>
      <c r="DG96" s="81">
        <f t="shared" si="60"/>
        <v>-208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-189</v>
      </c>
      <c r="D97" s="82">
        <v>0</v>
      </c>
      <c r="E97" s="82">
        <v>0</v>
      </c>
      <c r="F97" s="82">
        <v>0</v>
      </c>
      <c r="G97" s="82">
        <v>-189</v>
      </c>
      <c r="H97" s="76"/>
      <c r="I97" s="31">
        <v>95</v>
      </c>
      <c r="J97" s="82">
        <v>189</v>
      </c>
      <c r="K97" s="82">
        <v>0</v>
      </c>
      <c r="L97" s="82">
        <v>0</v>
      </c>
      <c r="M97" s="82">
        <v>0</v>
      </c>
      <c r="N97" s="82">
        <v>189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189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-189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1890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1890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189</v>
      </c>
      <c r="DG97" s="81">
        <f t="shared" si="60"/>
        <v>-189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-168</v>
      </c>
      <c r="D98" s="82">
        <v>0</v>
      </c>
      <c r="E98" s="82">
        <v>0</v>
      </c>
      <c r="F98" s="82">
        <v>0</v>
      </c>
      <c r="G98" s="82">
        <v>-168</v>
      </c>
      <c r="H98" s="76"/>
      <c r="I98" s="31">
        <v>96</v>
      </c>
      <c r="J98" s="82">
        <v>168</v>
      </c>
      <c r="K98" s="82">
        <v>0</v>
      </c>
      <c r="L98" s="82">
        <v>0</v>
      </c>
      <c r="M98" s="82">
        <v>0</v>
      </c>
      <c r="N98" s="82">
        <v>168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168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-168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42349.776000000005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42349.776000000005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168</v>
      </c>
      <c r="DG98" s="81">
        <f t="shared" si="60"/>
        <v>-168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0.35615325000000003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-0.35615325000000003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7.6096750000000005E-2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-7.6096750000000005E-2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1.3728976500000001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1.3728976500000001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7.6096749999999991E-2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7.6096749999999991E-2</v>
      </c>
      <c r="DE99" s="86"/>
      <c r="DF99" s="81">
        <f t="shared" si="59"/>
        <v>0.43225000000000002</v>
      </c>
      <c r="DG99" s="81">
        <f t="shared" si="60"/>
        <v>-0.35615325000000003</v>
      </c>
      <c r="DH99" s="81">
        <f t="shared" si="61"/>
        <v>0</v>
      </c>
      <c r="DI99" s="81">
        <f t="shared" si="62"/>
        <v>0</v>
      </c>
      <c r="DJ99" s="81">
        <f t="shared" si="63"/>
        <v>-7.6096750000000005E-2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688.115948</v>
      </c>
      <c r="C3" s="174">
        <f ca="1">$B3*C$1/100</f>
        <v>511.83043745590459</v>
      </c>
      <c r="D3" s="175">
        <f t="shared" ref="D3:F18" ca="1" si="0">$B3*D$1/100</f>
        <v>164.01470411043613</v>
      </c>
      <c r="E3" s="175">
        <f t="shared" ca="1" si="0"/>
        <v>9.3508175044235315</v>
      </c>
      <c r="F3" s="176">
        <f t="shared" ca="1" si="0"/>
        <v>2.9199889292358518</v>
      </c>
      <c r="G3" s="173">
        <f t="shared" ref="G3:G66" ca="1" si="1">INDIRECT("ISGS_exbus!" &amp; $V$3 &amp; X3)</f>
        <v>688.115948</v>
      </c>
      <c r="H3" s="173">
        <f t="shared" ref="H3:H66" ca="1" si="2">INDIRECT("ISGS_Delhi_pp!" &amp; $V$3 &amp; X3)</f>
        <v>663.82545500000003</v>
      </c>
      <c r="I3" s="177">
        <f ca="1">INDIRECT("BRPL_EOD!" &amp; $V$3 &amp; X3)</f>
        <v>493.76</v>
      </c>
      <c r="J3" s="175">
        <f ca="1">INDIRECT("BYPL_EOD!" &amp; $V$3 &amp; X3)</f>
        <v>158.26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663.83999999999992</v>
      </c>
      <c r="N3" s="174">
        <f ca="1">INDIRECT("BRPL_ISGS_exbus!" &amp; $V$3 &amp; X3)</f>
        <v>493.74918152084848</v>
      </c>
      <c r="O3" s="175">
        <f ca="1">INDIRECT("BYPL_ISGS_exbus!" &amp; $V$3 &amp; X3)</f>
        <v>158.25653246008076</v>
      </c>
      <c r="P3" s="175">
        <f ca="1">INDIRECT("TPDDL_ISGS_exbus!" &amp; $V$3 &amp; X3)</f>
        <v>9.0298021490871303</v>
      </c>
      <c r="Q3" s="175">
        <f ca="1">INDIRECT("NDMC_ISGS_exbus!" &amp; $V$3 &amp; X3)</f>
        <v>2.7899388699837315</v>
      </c>
      <c r="R3" s="176">
        <f ca="1">SUM(N3:Q3)</f>
        <v>663.82545500000015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688.115948</v>
      </c>
      <c r="C4" s="178">
        <f t="shared" ref="C4:F35" ca="1" si="4">$B4*C$1/100</f>
        <v>511.83043745590459</v>
      </c>
      <c r="D4" s="179">
        <f t="shared" ca="1" si="0"/>
        <v>164.01470411043613</v>
      </c>
      <c r="E4" s="179">
        <f t="shared" ca="1" si="0"/>
        <v>9.3508175044235315</v>
      </c>
      <c r="F4" s="180">
        <f t="shared" ca="1" si="0"/>
        <v>2.9199889292358518</v>
      </c>
      <c r="G4" s="181">
        <f t="shared" ca="1" si="1"/>
        <v>688.115948</v>
      </c>
      <c r="H4" s="181">
        <f t="shared" ca="1" si="2"/>
        <v>663.82545500000003</v>
      </c>
      <c r="I4" s="182">
        <f t="shared" ref="I4:I67" ca="1" si="5">INDIRECT("BRPL_EOD!" &amp; $V$3 &amp; X4)</f>
        <v>493.76</v>
      </c>
      <c r="J4" s="179">
        <f t="shared" ref="J4:J67" ca="1" si="6">INDIRECT("BYPL_EOD!" &amp; $V$3 &amp; X4)</f>
        <v>158.26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663.83999999999992</v>
      </c>
      <c r="N4" s="178">
        <f t="shared" ref="N4:N67" ca="1" si="10">INDIRECT("BRPL_ISGS_exbus!" &amp; $V$3 &amp; X4)</f>
        <v>493.74918152084848</v>
      </c>
      <c r="O4" s="179">
        <f t="shared" ref="O4:O67" ca="1" si="11">INDIRECT("BYPL_ISGS_exbus!" &amp; $V$3 &amp; X4)</f>
        <v>158.25653246008076</v>
      </c>
      <c r="P4" s="179">
        <f t="shared" ref="P4:P67" ca="1" si="12">INDIRECT("TPDDL_ISGS_exbus!" &amp; $V$3 &amp; X4)</f>
        <v>9.0298021490871303</v>
      </c>
      <c r="Q4" s="179">
        <f t="shared" ref="Q4:Q67" ca="1" si="13">INDIRECT("NDMC_ISGS_exbus!" &amp; $V$3 &amp; X4)</f>
        <v>2.7899388699837315</v>
      </c>
      <c r="R4" s="180">
        <f t="shared" ref="R4:R67" ca="1" si="14">SUM(N4:Q4)</f>
        <v>663.82545500000015</v>
      </c>
      <c r="W4" s="46"/>
      <c r="X4" s="46">
        <v>4</v>
      </c>
    </row>
    <row r="5" spans="1:24">
      <c r="A5" s="61" t="s">
        <v>47</v>
      </c>
      <c r="B5" s="173">
        <f t="shared" ca="1" si="3"/>
        <v>688.115948</v>
      </c>
      <c r="C5" s="178">
        <f t="shared" ca="1" si="4"/>
        <v>511.83043745590459</v>
      </c>
      <c r="D5" s="179">
        <f t="shared" ca="1" si="0"/>
        <v>164.01470411043613</v>
      </c>
      <c r="E5" s="179">
        <f t="shared" ca="1" si="0"/>
        <v>9.3508175044235315</v>
      </c>
      <c r="F5" s="180">
        <f t="shared" ca="1" si="0"/>
        <v>2.9199889292358518</v>
      </c>
      <c r="G5" s="181">
        <f t="shared" ca="1" si="1"/>
        <v>688.115948</v>
      </c>
      <c r="H5" s="181">
        <f t="shared" ca="1" si="2"/>
        <v>663.82545500000003</v>
      </c>
      <c r="I5" s="182">
        <f t="shared" ca="1" si="5"/>
        <v>493.76</v>
      </c>
      <c r="J5" s="179">
        <f t="shared" ca="1" si="6"/>
        <v>158.26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663.83999999999992</v>
      </c>
      <c r="N5" s="178">
        <f t="shared" ca="1" si="10"/>
        <v>493.74918152084848</v>
      </c>
      <c r="O5" s="179">
        <f t="shared" ca="1" si="11"/>
        <v>158.25653246008076</v>
      </c>
      <c r="P5" s="179">
        <f t="shared" ca="1" si="12"/>
        <v>9.0298021490871303</v>
      </c>
      <c r="Q5" s="179">
        <f t="shared" ca="1" si="13"/>
        <v>2.7899388699837315</v>
      </c>
      <c r="R5" s="180">
        <f t="shared" ca="1" si="14"/>
        <v>663.82545500000015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688.115948</v>
      </c>
      <c r="C6" s="178">
        <f t="shared" ca="1" si="4"/>
        <v>511.83043745590459</v>
      </c>
      <c r="D6" s="179">
        <f t="shared" ca="1" si="0"/>
        <v>164.01470411043613</v>
      </c>
      <c r="E6" s="179">
        <f t="shared" ca="1" si="0"/>
        <v>9.3508175044235315</v>
      </c>
      <c r="F6" s="180">
        <f t="shared" ca="1" si="0"/>
        <v>2.9199889292358518</v>
      </c>
      <c r="G6" s="181">
        <f t="shared" ca="1" si="1"/>
        <v>688.115948</v>
      </c>
      <c r="H6" s="181">
        <f t="shared" ca="1" si="2"/>
        <v>663.82545500000003</v>
      </c>
      <c r="I6" s="182">
        <f t="shared" ca="1" si="5"/>
        <v>493.76</v>
      </c>
      <c r="J6" s="179">
        <f t="shared" ca="1" si="6"/>
        <v>158.26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663.83999999999992</v>
      </c>
      <c r="N6" s="178">
        <f t="shared" ca="1" si="10"/>
        <v>493.74918152084848</v>
      </c>
      <c r="O6" s="179">
        <f t="shared" ca="1" si="11"/>
        <v>158.25653246008076</v>
      </c>
      <c r="P6" s="179">
        <f t="shared" ca="1" si="12"/>
        <v>9.0298021490871303</v>
      </c>
      <c r="Q6" s="179">
        <f t="shared" ca="1" si="13"/>
        <v>2.7899388699837315</v>
      </c>
      <c r="R6" s="180">
        <f t="shared" ca="1" si="14"/>
        <v>663.82545500000015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688.115948</v>
      </c>
      <c r="C7" s="178">
        <f t="shared" ca="1" si="4"/>
        <v>511.83043745590459</v>
      </c>
      <c r="D7" s="179">
        <f t="shared" ca="1" si="0"/>
        <v>164.01470411043613</v>
      </c>
      <c r="E7" s="179">
        <f t="shared" ca="1" si="0"/>
        <v>9.3508175044235315</v>
      </c>
      <c r="F7" s="180">
        <f t="shared" ca="1" si="0"/>
        <v>2.9199889292358518</v>
      </c>
      <c r="G7" s="181">
        <f t="shared" ca="1" si="1"/>
        <v>632.32862499999999</v>
      </c>
      <c r="H7" s="181">
        <f t="shared" ca="1" si="2"/>
        <v>610.00742500000001</v>
      </c>
      <c r="I7" s="182">
        <f t="shared" ca="1" si="5"/>
        <v>438.3</v>
      </c>
      <c r="J7" s="179">
        <f t="shared" ca="1" si="6"/>
        <v>159.79</v>
      </c>
      <c r="K7" s="179">
        <f t="shared" ca="1" si="7"/>
        <v>9.1199999999999992</v>
      </c>
      <c r="L7" s="179">
        <f t="shared" ca="1" si="8"/>
        <v>2.81</v>
      </c>
      <c r="M7" s="180">
        <f t="shared" ca="1" si="9"/>
        <v>610.02</v>
      </c>
      <c r="N7" s="178">
        <f t="shared" ca="1" si="10"/>
        <v>438.29096484951316</v>
      </c>
      <c r="O7" s="179">
        <f t="shared" ca="1" si="11"/>
        <v>159.78670607644011</v>
      </c>
      <c r="P7" s="179">
        <f t="shared" ca="1" si="12"/>
        <v>9.1198119996065703</v>
      </c>
      <c r="Q7" s="179">
        <f t="shared" ca="1" si="13"/>
        <v>2.8099420744401824</v>
      </c>
      <c r="R7" s="180">
        <f t="shared" ca="1" si="14"/>
        <v>610.00742500000001</v>
      </c>
      <c r="W7" s="46"/>
      <c r="X7" s="46">
        <v>7</v>
      </c>
    </row>
    <row r="8" spans="1:24">
      <c r="A8" s="61" t="s">
        <v>50</v>
      </c>
      <c r="B8" s="173">
        <f t="shared" ca="1" si="3"/>
        <v>688.115948</v>
      </c>
      <c r="C8" s="178">
        <f t="shared" ca="1" si="4"/>
        <v>511.83043745590459</v>
      </c>
      <c r="D8" s="179">
        <f t="shared" ca="1" si="0"/>
        <v>164.01470411043613</v>
      </c>
      <c r="E8" s="179">
        <f t="shared" ca="1" si="0"/>
        <v>9.3508175044235315</v>
      </c>
      <c r="F8" s="180">
        <f t="shared" ca="1" si="0"/>
        <v>2.9199889292358518</v>
      </c>
      <c r="G8" s="181">
        <f t="shared" ca="1" si="1"/>
        <v>576.29380000000003</v>
      </c>
      <c r="H8" s="181">
        <f t="shared" ca="1" si="2"/>
        <v>555.95062900000005</v>
      </c>
      <c r="I8" s="182">
        <f t="shared" ca="1" si="5"/>
        <v>385.88</v>
      </c>
      <c r="J8" s="179">
        <f t="shared" ca="1" si="6"/>
        <v>158.26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555.95999999999992</v>
      </c>
      <c r="N8" s="178">
        <f t="shared" ca="1" si="10"/>
        <v>385.87349578840212</v>
      </c>
      <c r="O8" s="179">
        <f t="shared" ca="1" si="11"/>
        <v>158.25733244395283</v>
      </c>
      <c r="P8" s="179">
        <f t="shared" ca="1" si="12"/>
        <v>9.0298477945715536</v>
      </c>
      <c r="Q8" s="179">
        <f t="shared" ca="1" si="13"/>
        <v>2.789952973073603</v>
      </c>
      <c r="R8" s="180">
        <f t="shared" ca="1" si="14"/>
        <v>555.95062900000005</v>
      </c>
      <c r="W8" s="46"/>
      <c r="X8" s="46">
        <v>8</v>
      </c>
    </row>
    <row r="9" spans="1:24">
      <c r="A9" s="61" t="s">
        <v>51</v>
      </c>
      <c r="B9" s="173">
        <f t="shared" ca="1" si="3"/>
        <v>688.115948</v>
      </c>
      <c r="C9" s="178">
        <f t="shared" ca="1" si="4"/>
        <v>511.83043745590459</v>
      </c>
      <c r="D9" s="179">
        <f t="shared" ca="1" si="0"/>
        <v>164.01470411043613</v>
      </c>
      <c r="E9" s="179">
        <f t="shared" ca="1" si="0"/>
        <v>9.3508175044235315</v>
      </c>
      <c r="F9" s="180">
        <f t="shared" ca="1" si="0"/>
        <v>2.9199889292358518</v>
      </c>
      <c r="G9" s="181">
        <f t="shared" ca="1" si="1"/>
        <v>452.2484</v>
      </c>
      <c r="H9" s="181">
        <f t="shared" ca="1" si="2"/>
        <v>436.28403100000003</v>
      </c>
      <c r="I9" s="182">
        <f t="shared" ca="1" si="5"/>
        <v>337.64</v>
      </c>
      <c r="J9" s="179">
        <f t="shared" ca="1" si="6"/>
        <v>86.82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436.28</v>
      </c>
      <c r="N9" s="178">
        <f t="shared" ca="1" si="10"/>
        <v>337.64311961776843</v>
      </c>
      <c r="O9" s="179">
        <f t="shared" ca="1" si="11"/>
        <v>86.820802171587061</v>
      </c>
      <c r="P9" s="179">
        <f t="shared" ca="1" si="12"/>
        <v>9.030083432497479</v>
      </c>
      <c r="Q9" s="179">
        <f t="shared" ca="1" si="13"/>
        <v>2.7900257781470619</v>
      </c>
      <c r="R9" s="180">
        <f t="shared" ca="1" si="14"/>
        <v>436.28403100000003</v>
      </c>
      <c r="W9" s="46"/>
      <c r="X9" s="46">
        <v>9</v>
      </c>
    </row>
    <row r="10" spans="1:24">
      <c r="A10" s="61" t="s">
        <v>52</v>
      </c>
      <c r="B10" s="173">
        <f t="shared" ca="1" si="3"/>
        <v>688.115948</v>
      </c>
      <c r="C10" s="178">
        <f t="shared" ca="1" si="4"/>
        <v>511.83043745590459</v>
      </c>
      <c r="D10" s="179">
        <f t="shared" ca="1" si="0"/>
        <v>164.01470411043613</v>
      </c>
      <c r="E10" s="179">
        <f t="shared" ca="1" si="0"/>
        <v>9.3508175044235315</v>
      </c>
      <c r="F10" s="180">
        <f t="shared" ca="1" si="0"/>
        <v>2.9199889292358518</v>
      </c>
      <c r="G10" s="181">
        <f t="shared" ca="1" si="1"/>
        <v>402.2484</v>
      </c>
      <c r="H10" s="181">
        <f t="shared" ca="1" si="2"/>
        <v>388.04903100000001</v>
      </c>
      <c r="I10" s="182">
        <f t="shared" ca="1" si="5"/>
        <v>289.41000000000003</v>
      </c>
      <c r="J10" s="179">
        <f t="shared" ca="1" si="6"/>
        <v>86.82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388.05</v>
      </c>
      <c r="N10" s="178">
        <f t="shared" ca="1" si="10"/>
        <v>289.40927731403173</v>
      </c>
      <c r="O10" s="179">
        <f t="shared" ca="1" si="11"/>
        <v>86.819783201700801</v>
      </c>
      <c r="P10" s="179">
        <f t="shared" ca="1" si="12"/>
        <v>9.0299774511789703</v>
      </c>
      <c r="Q10" s="179">
        <f t="shared" ca="1" si="13"/>
        <v>2.7899930330885194</v>
      </c>
      <c r="R10" s="180">
        <f t="shared" ca="1" si="14"/>
        <v>388.04903100000001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688.115948</v>
      </c>
      <c r="C11" s="178">
        <f t="shared" ca="1" si="4"/>
        <v>511.83043745590459</v>
      </c>
      <c r="D11" s="179">
        <f t="shared" ca="1" si="0"/>
        <v>164.01470411043613</v>
      </c>
      <c r="E11" s="179">
        <f t="shared" ca="1" si="0"/>
        <v>9.3508175044235315</v>
      </c>
      <c r="F11" s="180">
        <f t="shared" ca="1" si="0"/>
        <v>2.9199889292358518</v>
      </c>
      <c r="G11" s="181">
        <f t="shared" ca="1" si="1"/>
        <v>384.2484</v>
      </c>
      <c r="H11" s="181">
        <f t="shared" ca="1" si="2"/>
        <v>370.68443100000002</v>
      </c>
      <c r="I11" s="182">
        <f t="shared" ca="1" si="5"/>
        <v>272.04000000000002</v>
      </c>
      <c r="J11" s="179">
        <f t="shared" ca="1" si="6"/>
        <v>86.82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370.68</v>
      </c>
      <c r="N11" s="178">
        <f t="shared" ca="1" si="10"/>
        <v>272.04325188637102</v>
      </c>
      <c r="O11" s="179">
        <f t="shared" ca="1" si="11"/>
        <v>86.821037820815789</v>
      </c>
      <c r="P11" s="179">
        <f t="shared" ca="1" si="12"/>
        <v>9.0301079419715116</v>
      </c>
      <c r="Q11" s="179">
        <f t="shared" ca="1" si="13"/>
        <v>2.7900333508416963</v>
      </c>
      <c r="R11" s="180">
        <f t="shared" ca="1" si="14"/>
        <v>370.68443100000002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688.115948</v>
      </c>
      <c r="C12" s="178">
        <f t="shared" ca="1" si="4"/>
        <v>511.83043745590459</v>
      </c>
      <c r="D12" s="179">
        <f t="shared" ca="1" si="0"/>
        <v>164.01470411043613</v>
      </c>
      <c r="E12" s="179">
        <f t="shared" ca="1" si="0"/>
        <v>9.3508175044235315</v>
      </c>
      <c r="F12" s="180">
        <f t="shared" ca="1" si="0"/>
        <v>2.9199889292358518</v>
      </c>
      <c r="G12" s="181">
        <f t="shared" ca="1" si="1"/>
        <v>384.2484</v>
      </c>
      <c r="H12" s="181">
        <f t="shared" ca="1" si="2"/>
        <v>370.68443100000002</v>
      </c>
      <c r="I12" s="182">
        <f t="shared" ca="1" si="5"/>
        <v>272.04000000000002</v>
      </c>
      <c r="J12" s="179">
        <f t="shared" ca="1" si="6"/>
        <v>86.82</v>
      </c>
      <c r="K12" s="179">
        <f t="shared" ca="1" si="7"/>
        <v>9.0299999999999994</v>
      </c>
      <c r="L12" s="179">
        <f t="shared" ca="1" si="8"/>
        <v>2.79</v>
      </c>
      <c r="M12" s="180">
        <f t="shared" ca="1" si="9"/>
        <v>370.68</v>
      </c>
      <c r="N12" s="178">
        <f t="shared" ca="1" si="10"/>
        <v>272.04325188637102</v>
      </c>
      <c r="O12" s="179">
        <f t="shared" ca="1" si="11"/>
        <v>86.821037820815789</v>
      </c>
      <c r="P12" s="179">
        <f t="shared" ca="1" si="12"/>
        <v>9.0301079419715116</v>
      </c>
      <c r="Q12" s="179">
        <f t="shared" ca="1" si="13"/>
        <v>2.7900333508416963</v>
      </c>
      <c r="R12" s="180">
        <f t="shared" ca="1" si="14"/>
        <v>370.68443100000002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688.115948</v>
      </c>
      <c r="C13" s="178">
        <f t="shared" ca="1" si="4"/>
        <v>511.83043745590459</v>
      </c>
      <c r="D13" s="179">
        <f t="shared" ca="1" si="0"/>
        <v>164.01470411043613</v>
      </c>
      <c r="E13" s="179">
        <f t="shared" ca="1" si="0"/>
        <v>9.3508175044235315</v>
      </c>
      <c r="F13" s="180">
        <f t="shared" ca="1" si="0"/>
        <v>2.9199889292358518</v>
      </c>
      <c r="G13" s="181">
        <f t="shared" ca="1" si="1"/>
        <v>384.2484</v>
      </c>
      <c r="H13" s="181">
        <f t="shared" ca="1" si="2"/>
        <v>370.68443100000002</v>
      </c>
      <c r="I13" s="182">
        <f t="shared" ca="1" si="5"/>
        <v>272.04000000000002</v>
      </c>
      <c r="J13" s="179">
        <f t="shared" ca="1" si="6"/>
        <v>86.82</v>
      </c>
      <c r="K13" s="179">
        <f t="shared" ca="1" si="7"/>
        <v>9.0299999999999994</v>
      </c>
      <c r="L13" s="179">
        <f t="shared" ca="1" si="8"/>
        <v>2.79</v>
      </c>
      <c r="M13" s="180">
        <f t="shared" ca="1" si="9"/>
        <v>370.68</v>
      </c>
      <c r="N13" s="178">
        <f t="shared" ca="1" si="10"/>
        <v>272.04325188637102</v>
      </c>
      <c r="O13" s="179">
        <f t="shared" ca="1" si="11"/>
        <v>86.821037820815789</v>
      </c>
      <c r="P13" s="179">
        <f t="shared" ca="1" si="12"/>
        <v>9.0301079419715116</v>
      </c>
      <c r="Q13" s="179">
        <f t="shared" ca="1" si="13"/>
        <v>2.7900333508416963</v>
      </c>
      <c r="R13" s="180">
        <f t="shared" ca="1" si="14"/>
        <v>370.68443100000002</v>
      </c>
      <c r="W13" s="46"/>
      <c r="X13" s="46">
        <v>13</v>
      </c>
    </row>
    <row r="14" spans="1:24">
      <c r="A14" s="61" t="s">
        <v>56</v>
      </c>
      <c r="B14" s="173">
        <f t="shared" ca="1" si="3"/>
        <v>688.52594799999997</v>
      </c>
      <c r="C14" s="178">
        <f t="shared" ca="1" si="4"/>
        <v>512.13540129225635</v>
      </c>
      <c r="D14" s="179">
        <f t="shared" ca="1" si="0"/>
        <v>164.11242896172132</v>
      </c>
      <c r="E14" s="179">
        <f t="shared" ca="1" si="0"/>
        <v>9.3563890003145307</v>
      </c>
      <c r="F14" s="180">
        <f t="shared" ca="1" si="0"/>
        <v>2.9217287457078669</v>
      </c>
      <c r="G14" s="181">
        <f t="shared" ca="1" si="1"/>
        <v>384.25569999999999</v>
      </c>
      <c r="H14" s="181">
        <f t="shared" ca="1" si="2"/>
        <v>370.69147400000003</v>
      </c>
      <c r="I14" s="182">
        <f t="shared" ca="1" si="5"/>
        <v>272.04000000000002</v>
      </c>
      <c r="J14" s="179">
        <f t="shared" ca="1" si="6"/>
        <v>86.82</v>
      </c>
      <c r="K14" s="179">
        <f t="shared" ca="1" si="7"/>
        <v>9.0299999999999994</v>
      </c>
      <c r="L14" s="179">
        <f t="shared" ca="1" si="8"/>
        <v>2.79</v>
      </c>
      <c r="M14" s="180">
        <f t="shared" ca="1" si="9"/>
        <v>370.68</v>
      </c>
      <c r="N14" s="178">
        <f t="shared" ca="1" si="10"/>
        <v>272.04842070508261</v>
      </c>
      <c r="O14" s="179">
        <f t="shared" ca="1" si="11"/>
        <v>86.822687419553247</v>
      </c>
      <c r="P14" s="179">
        <f t="shared" ca="1" si="12"/>
        <v>9.0302795139203624</v>
      </c>
      <c r="Q14" s="179">
        <f t="shared" ca="1" si="13"/>
        <v>2.7900863614438332</v>
      </c>
      <c r="R14" s="180">
        <f t="shared" ca="1" si="14"/>
        <v>370.69147400000008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688.71594800000003</v>
      </c>
      <c r="C15" s="178">
        <f t="shared" ca="1" si="4"/>
        <v>512.27672599690732</v>
      </c>
      <c r="D15" s="179">
        <f t="shared" ca="1" si="0"/>
        <v>164.15771608792667</v>
      </c>
      <c r="E15" s="179">
        <f t="shared" ca="1" si="0"/>
        <v>9.3589709130445087</v>
      </c>
      <c r="F15" s="180">
        <f t="shared" ca="1" si="0"/>
        <v>2.9225350021217276</v>
      </c>
      <c r="G15" s="181">
        <f t="shared" ca="1" si="1"/>
        <v>381.36649999999997</v>
      </c>
      <c r="H15" s="181">
        <f t="shared" ca="1" si="2"/>
        <v>367.90426300000001</v>
      </c>
      <c r="I15" s="182">
        <f t="shared" ca="1" si="5"/>
        <v>272.04000000000002</v>
      </c>
      <c r="J15" s="179">
        <f t="shared" ca="1" si="6"/>
        <v>86.82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367.90000000000003</v>
      </c>
      <c r="N15" s="178">
        <f t="shared" ca="1" si="10"/>
        <v>272.04315223299812</v>
      </c>
      <c r="O15" s="179">
        <f t="shared" ca="1" si="11"/>
        <v>86.821006017015478</v>
      </c>
      <c r="P15" s="179">
        <f t="shared" ca="1" si="12"/>
        <v>9.0401047499864085</v>
      </c>
      <c r="Q15" s="179">
        <f t="shared" ca="1" si="13"/>
        <v>0</v>
      </c>
      <c r="R15" s="180">
        <f t="shared" ca="1" si="14"/>
        <v>367.90426300000001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688.71594800000003</v>
      </c>
      <c r="C16" s="178">
        <f t="shared" ca="1" si="4"/>
        <v>512.27672599690732</v>
      </c>
      <c r="D16" s="179">
        <f t="shared" ca="1" si="0"/>
        <v>164.15771608792667</v>
      </c>
      <c r="E16" s="179">
        <f t="shared" ca="1" si="0"/>
        <v>9.3589709130445087</v>
      </c>
      <c r="F16" s="180">
        <f t="shared" ca="1" si="0"/>
        <v>2.9225350021217276</v>
      </c>
      <c r="G16" s="181">
        <f t="shared" ca="1" si="1"/>
        <v>381.36649999999997</v>
      </c>
      <c r="H16" s="181">
        <f t="shared" ca="1" si="2"/>
        <v>367.90426300000001</v>
      </c>
      <c r="I16" s="182">
        <f t="shared" ca="1" si="5"/>
        <v>272.04000000000002</v>
      </c>
      <c r="J16" s="179">
        <f t="shared" ca="1" si="6"/>
        <v>86.82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367.90000000000003</v>
      </c>
      <c r="N16" s="178">
        <f t="shared" ca="1" si="10"/>
        <v>272.04315223299812</v>
      </c>
      <c r="O16" s="179">
        <f t="shared" ca="1" si="11"/>
        <v>86.821006017015478</v>
      </c>
      <c r="P16" s="179">
        <f t="shared" ca="1" si="12"/>
        <v>9.0401047499864085</v>
      </c>
      <c r="Q16" s="179">
        <f t="shared" ca="1" si="13"/>
        <v>0</v>
      </c>
      <c r="R16" s="180">
        <f t="shared" ca="1" si="14"/>
        <v>367.90426300000001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688.71594800000003</v>
      </c>
      <c r="C17" s="178">
        <f t="shared" ca="1" si="4"/>
        <v>512.27672599690732</v>
      </c>
      <c r="D17" s="179">
        <f t="shared" ca="1" si="0"/>
        <v>164.15771608792667</v>
      </c>
      <c r="E17" s="179">
        <f t="shared" ca="1" si="0"/>
        <v>9.3589709130445087</v>
      </c>
      <c r="F17" s="180">
        <f t="shared" ca="1" si="0"/>
        <v>2.9225350021217276</v>
      </c>
      <c r="G17" s="181">
        <f t="shared" ca="1" si="1"/>
        <v>379</v>
      </c>
      <c r="H17" s="181">
        <f t="shared" ca="1" si="2"/>
        <v>365.62130000000002</v>
      </c>
      <c r="I17" s="182">
        <f t="shared" ca="1" si="5"/>
        <v>273.49</v>
      </c>
      <c r="J17" s="179">
        <f t="shared" ca="1" si="6"/>
        <v>87.28</v>
      </c>
      <c r="K17" s="179">
        <f t="shared" ca="1" si="7"/>
        <v>4.8499999999999996</v>
      </c>
      <c r="L17" s="179">
        <f t="shared" ca="1" si="8"/>
        <v>0</v>
      </c>
      <c r="M17" s="180">
        <f t="shared" ca="1" si="9"/>
        <v>365.62</v>
      </c>
      <c r="N17" s="178">
        <f t="shared" ca="1" si="10"/>
        <v>273.49097242218699</v>
      </c>
      <c r="O17" s="179">
        <f t="shared" ca="1" si="11"/>
        <v>87.280310333132761</v>
      </c>
      <c r="P17" s="179">
        <f t="shared" ca="1" si="12"/>
        <v>4.8500172446802692</v>
      </c>
      <c r="Q17" s="179">
        <f t="shared" ca="1" si="13"/>
        <v>0</v>
      </c>
      <c r="R17" s="180">
        <f t="shared" ca="1" si="14"/>
        <v>365.62130000000002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688.71594800000003</v>
      </c>
      <c r="C18" s="178">
        <f t="shared" ca="1" si="4"/>
        <v>512.27672599690732</v>
      </c>
      <c r="D18" s="179">
        <f t="shared" ca="1" si="0"/>
        <v>164.15771608792667</v>
      </c>
      <c r="E18" s="179">
        <f t="shared" ca="1" si="0"/>
        <v>9.3589709130445087</v>
      </c>
      <c r="F18" s="180">
        <f t="shared" ca="1" si="0"/>
        <v>2.9225350021217276</v>
      </c>
      <c r="G18" s="181">
        <f t="shared" ca="1" si="1"/>
        <v>379</v>
      </c>
      <c r="H18" s="181">
        <f t="shared" ca="1" si="2"/>
        <v>365.62130000000002</v>
      </c>
      <c r="I18" s="182">
        <f t="shared" ca="1" si="5"/>
        <v>273.49</v>
      </c>
      <c r="J18" s="179">
        <f t="shared" ca="1" si="6"/>
        <v>87.28</v>
      </c>
      <c r="K18" s="179">
        <f t="shared" ca="1" si="7"/>
        <v>4.8499999999999996</v>
      </c>
      <c r="L18" s="179">
        <f t="shared" ca="1" si="8"/>
        <v>0</v>
      </c>
      <c r="M18" s="180">
        <f t="shared" ca="1" si="9"/>
        <v>365.62</v>
      </c>
      <c r="N18" s="178">
        <f t="shared" ca="1" si="10"/>
        <v>273.49097242218699</v>
      </c>
      <c r="O18" s="179">
        <f t="shared" ca="1" si="11"/>
        <v>87.280310333132761</v>
      </c>
      <c r="P18" s="179">
        <f t="shared" ca="1" si="12"/>
        <v>4.8500172446802692</v>
      </c>
      <c r="Q18" s="179">
        <f t="shared" ca="1" si="13"/>
        <v>0</v>
      </c>
      <c r="R18" s="180">
        <f t="shared" ca="1" si="14"/>
        <v>365.62130000000002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688.71594800000003</v>
      </c>
      <c r="C19" s="178">
        <f t="shared" ca="1" si="4"/>
        <v>512.27672599690732</v>
      </c>
      <c r="D19" s="179">
        <f t="shared" ca="1" si="4"/>
        <v>164.15771608792667</v>
      </c>
      <c r="E19" s="179">
        <f t="shared" ca="1" si="4"/>
        <v>9.3589709130445087</v>
      </c>
      <c r="F19" s="180">
        <f t="shared" ca="1" si="4"/>
        <v>2.9225350021217276</v>
      </c>
      <c r="G19" s="181">
        <f t="shared" ca="1" si="1"/>
        <v>379</v>
      </c>
      <c r="H19" s="181">
        <f t="shared" ca="1" si="2"/>
        <v>365.62130000000002</v>
      </c>
      <c r="I19" s="182">
        <f t="shared" ca="1" si="5"/>
        <v>273.49</v>
      </c>
      <c r="J19" s="179">
        <f t="shared" ca="1" si="6"/>
        <v>87.28</v>
      </c>
      <c r="K19" s="179">
        <f t="shared" ca="1" si="7"/>
        <v>4.8499999999999996</v>
      </c>
      <c r="L19" s="179">
        <f t="shared" ca="1" si="8"/>
        <v>0</v>
      </c>
      <c r="M19" s="180">
        <f t="shared" ca="1" si="9"/>
        <v>365.62</v>
      </c>
      <c r="N19" s="178">
        <f t="shared" ca="1" si="10"/>
        <v>273.49097242218699</v>
      </c>
      <c r="O19" s="179">
        <f t="shared" ca="1" si="11"/>
        <v>87.280310333132761</v>
      </c>
      <c r="P19" s="179">
        <f t="shared" ca="1" si="12"/>
        <v>4.8500172446802692</v>
      </c>
      <c r="Q19" s="179">
        <f t="shared" ca="1" si="13"/>
        <v>0</v>
      </c>
      <c r="R19" s="180">
        <f t="shared" ca="1" si="14"/>
        <v>365.62130000000002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688.71594800000003</v>
      </c>
      <c r="C20" s="178">
        <f t="shared" ca="1" si="4"/>
        <v>512.27672599690732</v>
      </c>
      <c r="D20" s="179">
        <f t="shared" ca="1" si="4"/>
        <v>164.15771608792667</v>
      </c>
      <c r="E20" s="179">
        <f t="shared" ca="1" si="4"/>
        <v>9.3589709130445087</v>
      </c>
      <c r="F20" s="180">
        <f t="shared" ca="1" si="4"/>
        <v>2.9225350021217276</v>
      </c>
      <c r="G20" s="181">
        <f t="shared" ca="1" si="1"/>
        <v>379</v>
      </c>
      <c r="H20" s="181">
        <f t="shared" ca="1" si="2"/>
        <v>365.62130000000002</v>
      </c>
      <c r="I20" s="182">
        <f t="shared" ca="1" si="5"/>
        <v>273.49</v>
      </c>
      <c r="J20" s="179">
        <f t="shared" ca="1" si="6"/>
        <v>87.28</v>
      </c>
      <c r="K20" s="179">
        <f t="shared" ca="1" si="7"/>
        <v>4.8499999999999996</v>
      </c>
      <c r="L20" s="179">
        <f t="shared" ca="1" si="8"/>
        <v>0</v>
      </c>
      <c r="M20" s="180">
        <f t="shared" ca="1" si="9"/>
        <v>365.62</v>
      </c>
      <c r="N20" s="178">
        <f t="shared" ca="1" si="10"/>
        <v>273.49097242218699</v>
      </c>
      <c r="O20" s="179">
        <f t="shared" ca="1" si="11"/>
        <v>87.280310333132761</v>
      </c>
      <c r="P20" s="179">
        <f t="shared" ca="1" si="12"/>
        <v>4.8500172446802692</v>
      </c>
      <c r="Q20" s="179">
        <f t="shared" ca="1" si="13"/>
        <v>0</v>
      </c>
      <c r="R20" s="180">
        <f t="shared" ca="1" si="14"/>
        <v>365.62130000000002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688.71594800000003</v>
      </c>
      <c r="C21" s="178">
        <f t="shared" ca="1" si="4"/>
        <v>512.27672599690732</v>
      </c>
      <c r="D21" s="179">
        <f t="shared" ca="1" si="4"/>
        <v>164.15771608792667</v>
      </c>
      <c r="E21" s="179">
        <f t="shared" ca="1" si="4"/>
        <v>9.3589709130445087</v>
      </c>
      <c r="F21" s="180">
        <f t="shared" ca="1" si="4"/>
        <v>2.9225350021217276</v>
      </c>
      <c r="G21" s="181">
        <f t="shared" ca="1" si="1"/>
        <v>379</v>
      </c>
      <c r="H21" s="181">
        <f t="shared" ca="1" si="2"/>
        <v>365.62130000000002</v>
      </c>
      <c r="I21" s="182">
        <f t="shared" ca="1" si="5"/>
        <v>273.49</v>
      </c>
      <c r="J21" s="179">
        <f t="shared" ca="1" si="6"/>
        <v>87.28</v>
      </c>
      <c r="K21" s="179">
        <f t="shared" ca="1" si="7"/>
        <v>4.8499999999999996</v>
      </c>
      <c r="L21" s="179">
        <f t="shared" ca="1" si="8"/>
        <v>0</v>
      </c>
      <c r="M21" s="180">
        <f t="shared" ca="1" si="9"/>
        <v>365.62</v>
      </c>
      <c r="N21" s="178">
        <f t="shared" ca="1" si="10"/>
        <v>273.49097242218699</v>
      </c>
      <c r="O21" s="179">
        <f t="shared" ca="1" si="11"/>
        <v>87.280310333132761</v>
      </c>
      <c r="P21" s="179">
        <f t="shared" ca="1" si="12"/>
        <v>4.8500172446802692</v>
      </c>
      <c r="Q21" s="179">
        <f t="shared" ca="1" si="13"/>
        <v>0</v>
      </c>
      <c r="R21" s="180">
        <f t="shared" ca="1" si="14"/>
        <v>365.62130000000002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688.71594800000003</v>
      </c>
      <c r="C22" s="178">
        <f t="shared" ca="1" si="4"/>
        <v>512.27672599690732</v>
      </c>
      <c r="D22" s="179">
        <f t="shared" ca="1" si="4"/>
        <v>164.15771608792667</v>
      </c>
      <c r="E22" s="179">
        <f t="shared" ca="1" si="4"/>
        <v>9.3589709130445087</v>
      </c>
      <c r="F22" s="180">
        <f t="shared" ca="1" si="4"/>
        <v>2.9225350021217276</v>
      </c>
      <c r="G22" s="181">
        <f t="shared" ca="1" si="1"/>
        <v>379</v>
      </c>
      <c r="H22" s="181">
        <f t="shared" ca="1" si="2"/>
        <v>365.62130000000002</v>
      </c>
      <c r="I22" s="182">
        <f t="shared" ca="1" si="5"/>
        <v>273.49</v>
      </c>
      <c r="J22" s="179">
        <f t="shared" ca="1" si="6"/>
        <v>87.28</v>
      </c>
      <c r="K22" s="179">
        <f t="shared" ca="1" si="7"/>
        <v>4.8499999999999996</v>
      </c>
      <c r="L22" s="179">
        <f t="shared" ca="1" si="8"/>
        <v>0</v>
      </c>
      <c r="M22" s="180">
        <f t="shared" ca="1" si="9"/>
        <v>365.62</v>
      </c>
      <c r="N22" s="178">
        <f t="shared" ca="1" si="10"/>
        <v>273.49097242218699</v>
      </c>
      <c r="O22" s="179">
        <f t="shared" ca="1" si="11"/>
        <v>87.280310333132761</v>
      </c>
      <c r="P22" s="179">
        <f t="shared" ca="1" si="12"/>
        <v>4.8500172446802692</v>
      </c>
      <c r="Q22" s="179">
        <f t="shared" ca="1" si="13"/>
        <v>0</v>
      </c>
      <c r="R22" s="180">
        <f t="shared" ca="1" si="14"/>
        <v>365.62130000000002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688.71594800000003</v>
      </c>
      <c r="C23" s="178">
        <f t="shared" ca="1" si="4"/>
        <v>512.27672599690732</v>
      </c>
      <c r="D23" s="179">
        <f t="shared" ca="1" si="4"/>
        <v>164.15771608792667</v>
      </c>
      <c r="E23" s="179">
        <f t="shared" ca="1" si="4"/>
        <v>9.3589709130445087</v>
      </c>
      <c r="F23" s="180">
        <f t="shared" ca="1" si="4"/>
        <v>2.9225350021217276</v>
      </c>
      <c r="G23" s="181">
        <f t="shared" ca="1" si="1"/>
        <v>379</v>
      </c>
      <c r="H23" s="181">
        <f t="shared" ca="1" si="2"/>
        <v>365.62130000000002</v>
      </c>
      <c r="I23" s="182">
        <f t="shared" ca="1" si="5"/>
        <v>273.49</v>
      </c>
      <c r="J23" s="179">
        <f t="shared" ca="1" si="6"/>
        <v>87.28</v>
      </c>
      <c r="K23" s="179">
        <f t="shared" ca="1" si="7"/>
        <v>4.8499999999999996</v>
      </c>
      <c r="L23" s="179">
        <f t="shared" ca="1" si="8"/>
        <v>0</v>
      </c>
      <c r="M23" s="180">
        <f t="shared" ca="1" si="9"/>
        <v>365.62</v>
      </c>
      <c r="N23" s="178">
        <f t="shared" ca="1" si="10"/>
        <v>273.49097242218699</v>
      </c>
      <c r="O23" s="179">
        <f t="shared" ca="1" si="11"/>
        <v>87.280310333132761</v>
      </c>
      <c r="P23" s="179">
        <f t="shared" ca="1" si="12"/>
        <v>4.8500172446802692</v>
      </c>
      <c r="Q23" s="179">
        <f t="shared" ca="1" si="13"/>
        <v>0</v>
      </c>
      <c r="R23" s="180">
        <f t="shared" ca="1" si="14"/>
        <v>365.62130000000002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688.71594800000003</v>
      </c>
      <c r="C24" s="178">
        <f t="shared" ca="1" si="4"/>
        <v>512.27672599690732</v>
      </c>
      <c r="D24" s="179">
        <f t="shared" ca="1" si="4"/>
        <v>164.15771608792667</v>
      </c>
      <c r="E24" s="179">
        <f t="shared" ca="1" si="4"/>
        <v>9.3589709130445087</v>
      </c>
      <c r="F24" s="180">
        <f t="shared" ca="1" si="4"/>
        <v>2.9225350021217276</v>
      </c>
      <c r="G24" s="181">
        <f t="shared" ca="1" si="1"/>
        <v>379</v>
      </c>
      <c r="H24" s="181">
        <f t="shared" ca="1" si="2"/>
        <v>365.62130000000002</v>
      </c>
      <c r="I24" s="182">
        <f t="shared" ca="1" si="5"/>
        <v>273.49</v>
      </c>
      <c r="J24" s="179">
        <f t="shared" ca="1" si="6"/>
        <v>87.28</v>
      </c>
      <c r="K24" s="179">
        <f t="shared" ca="1" si="7"/>
        <v>4.8499999999999996</v>
      </c>
      <c r="L24" s="179">
        <f t="shared" ca="1" si="8"/>
        <v>0</v>
      </c>
      <c r="M24" s="180">
        <f t="shared" ca="1" si="9"/>
        <v>365.62</v>
      </c>
      <c r="N24" s="178">
        <f t="shared" ca="1" si="10"/>
        <v>273.49097242218699</v>
      </c>
      <c r="O24" s="179">
        <f t="shared" ca="1" si="11"/>
        <v>87.280310333132761</v>
      </c>
      <c r="P24" s="179">
        <f t="shared" ca="1" si="12"/>
        <v>4.8500172446802692</v>
      </c>
      <c r="Q24" s="179">
        <f t="shared" ca="1" si="13"/>
        <v>0</v>
      </c>
      <c r="R24" s="180">
        <f t="shared" ca="1" si="14"/>
        <v>365.62130000000002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688.71594800000003</v>
      </c>
      <c r="C25" s="178">
        <f t="shared" ca="1" si="4"/>
        <v>512.27672599690732</v>
      </c>
      <c r="D25" s="179">
        <f t="shared" ca="1" si="4"/>
        <v>164.15771608792667</v>
      </c>
      <c r="E25" s="179">
        <f t="shared" ca="1" si="4"/>
        <v>9.3589709130445087</v>
      </c>
      <c r="F25" s="180">
        <f t="shared" ca="1" si="4"/>
        <v>2.9225350021217276</v>
      </c>
      <c r="G25" s="181">
        <f t="shared" ca="1" si="1"/>
        <v>379</v>
      </c>
      <c r="H25" s="181">
        <f t="shared" ca="1" si="2"/>
        <v>365.62130000000002</v>
      </c>
      <c r="I25" s="182">
        <f t="shared" ca="1" si="5"/>
        <v>273.49</v>
      </c>
      <c r="J25" s="179">
        <f t="shared" ca="1" si="6"/>
        <v>87.28</v>
      </c>
      <c r="K25" s="179">
        <f t="shared" ca="1" si="7"/>
        <v>4.8499999999999996</v>
      </c>
      <c r="L25" s="179">
        <f t="shared" ca="1" si="8"/>
        <v>0</v>
      </c>
      <c r="M25" s="180">
        <f t="shared" ca="1" si="9"/>
        <v>365.62</v>
      </c>
      <c r="N25" s="178">
        <f t="shared" ca="1" si="10"/>
        <v>273.49097242218699</v>
      </c>
      <c r="O25" s="179">
        <f t="shared" ca="1" si="11"/>
        <v>87.280310333132761</v>
      </c>
      <c r="P25" s="179">
        <f t="shared" ca="1" si="12"/>
        <v>4.8500172446802692</v>
      </c>
      <c r="Q25" s="179">
        <f t="shared" ca="1" si="13"/>
        <v>0</v>
      </c>
      <c r="R25" s="180">
        <f t="shared" ca="1" si="14"/>
        <v>365.62130000000002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688.71594800000003</v>
      </c>
      <c r="C26" s="178">
        <f t="shared" ca="1" si="4"/>
        <v>512.27672599690732</v>
      </c>
      <c r="D26" s="179">
        <f t="shared" ca="1" si="4"/>
        <v>164.15771608792667</v>
      </c>
      <c r="E26" s="179">
        <f t="shared" ca="1" si="4"/>
        <v>9.3589709130445087</v>
      </c>
      <c r="F26" s="180">
        <f t="shared" ca="1" si="4"/>
        <v>2.9225350021217276</v>
      </c>
      <c r="G26" s="181">
        <f t="shared" ca="1" si="1"/>
        <v>379</v>
      </c>
      <c r="H26" s="181">
        <f t="shared" ca="1" si="2"/>
        <v>365.62130000000002</v>
      </c>
      <c r="I26" s="182">
        <f t="shared" ca="1" si="5"/>
        <v>273.49</v>
      </c>
      <c r="J26" s="179">
        <f t="shared" ca="1" si="6"/>
        <v>87.28</v>
      </c>
      <c r="K26" s="179">
        <f t="shared" ca="1" si="7"/>
        <v>4.8499999999999996</v>
      </c>
      <c r="L26" s="179">
        <f t="shared" ca="1" si="8"/>
        <v>0</v>
      </c>
      <c r="M26" s="180">
        <f t="shared" ca="1" si="9"/>
        <v>365.62</v>
      </c>
      <c r="N26" s="178">
        <f t="shared" ca="1" si="10"/>
        <v>273.49097242218699</v>
      </c>
      <c r="O26" s="179">
        <f t="shared" ca="1" si="11"/>
        <v>87.280310333132761</v>
      </c>
      <c r="P26" s="179">
        <f t="shared" ca="1" si="12"/>
        <v>4.8500172446802692</v>
      </c>
      <c r="Q26" s="179">
        <f t="shared" ca="1" si="13"/>
        <v>0</v>
      </c>
      <c r="R26" s="180">
        <f t="shared" ca="1" si="14"/>
        <v>365.62130000000002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688.71594800000003</v>
      </c>
      <c r="C27" s="178">
        <f t="shared" ca="1" si="4"/>
        <v>512.27672599690732</v>
      </c>
      <c r="D27" s="179">
        <f t="shared" ca="1" si="4"/>
        <v>164.15771608792667</v>
      </c>
      <c r="E27" s="179">
        <f t="shared" ca="1" si="4"/>
        <v>9.3589709130445087</v>
      </c>
      <c r="F27" s="180">
        <f t="shared" ca="1" si="4"/>
        <v>2.9225350021217276</v>
      </c>
      <c r="G27" s="181">
        <f t="shared" ca="1" si="1"/>
        <v>379</v>
      </c>
      <c r="H27" s="181">
        <f t="shared" ca="1" si="2"/>
        <v>365.62130000000002</v>
      </c>
      <c r="I27" s="182">
        <f t="shared" ca="1" si="5"/>
        <v>273.49</v>
      </c>
      <c r="J27" s="179">
        <f t="shared" ca="1" si="6"/>
        <v>87.28</v>
      </c>
      <c r="K27" s="179">
        <f t="shared" ca="1" si="7"/>
        <v>4.8499999999999996</v>
      </c>
      <c r="L27" s="179">
        <f t="shared" ca="1" si="8"/>
        <v>0</v>
      </c>
      <c r="M27" s="180">
        <f t="shared" ca="1" si="9"/>
        <v>365.62</v>
      </c>
      <c r="N27" s="178">
        <f t="shared" ca="1" si="10"/>
        <v>273.49097242218699</v>
      </c>
      <c r="O27" s="179">
        <f t="shared" ca="1" si="11"/>
        <v>87.280310333132761</v>
      </c>
      <c r="P27" s="179">
        <f t="shared" ca="1" si="12"/>
        <v>4.8500172446802692</v>
      </c>
      <c r="Q27" s="179">
        <f t="shared" ca="1" si="13"/>
        <v>0</v>
      </c>
      <c r="R27" s="180">
        <f t="shared" ca="1" si="14"/>
        <v>365.62130000000002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688.71594800000003</v>
      </c>
      <c r="C28" s="178">
        <f t="shared" ca="1" si="4"/>
        <v>512.27672599690732</v>
      </c>
      <c r="D28" s="179">
        <f t="shared" ca="1" si="4"/>
        <v>164.15771608792667</v>
      </c>
      <c r="E28" s="179">
        <f t="shared" ca="1" si="4"/>
        <v>9.3589709130445087</v>
      </c>
      <c r="F28" s="180">
        <f t="shared" ca="1" si="4"/>
        <v>2.9225350021217276</v>
      </c>
      <c r="G28" s="181">
        <f t="shared" ca="1" si="1"/>
        <v>379</v>
      </c>
      <c r="H28" s="181">
        <f t="shared" ca="1" si="2"/>
        <v>365.62130000000002</v>
      </c>
      <c r="I28" s="182">
        <f t="shared" ca="1" si="5"/>
        <v>273.49</v>
      </c>
      <c r="J28" s="179">
        <f t="shared" ca="1" si="6"/>
        <v>87.28</v>
      </c>
      <c r="K28" s="179">
        <f t="shared" ca="1" si="7"/>
        <v>4.8499999999999996</v>
      </c>
      <c r="L28" s="179">
        <f t="shared" ca="1" si="8"/>
        <v>0</v>
      </c>
      <c r="M28" s="180">
        <f t="shared" ca="1" si="9"/>
        <v>365.62</v>
      </c>
      <c r="N28" s="178">
        <f t="shared" ca="1" si="10"/>
        <v>273.49097242218699</v>
      </c>
      <c r="O28" s="179">
        <f t="shared" ca="1" si="11"/>
        <v>87.280310333132761</v>
      </c>
      <c r="P28" s="179">
        <f t="shared" ca="1" si="12"/>
        <v>4.8500172446802692</v>
      </c>
      <c r="Q28" s="179">
        <f t="shared" ca="1" si="13"/>
        <v>0</v>
      </c>
      <c r="R28" s="180">
        <f t="shared" ca="1" si="14"/>
        <v>365.62130000000002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688.71594800000003</v>
      </c>
      <c r="C29" s="178">
        <f t="shared" ca="1" si="4"/>
        <v>512.27672599690732</v>
      </c>
      <c r="D29" s="179">
        <f t="shared" ca="1" si="4"/>
        <v>164.15771608792667</v>
      </c>
      <c r="E29" s="179">
        <f t="shared" ca="1" si="4"/>
        <v>9.3589709130445087</v>
      </c>
      <c r="F29" s="180">
        <f t="shared" ca="1" si="4"/>
        <v>2.9225350021217276</v>
      </c>
      <c r="G29" s="181">
        <f t="shared" ca="1" si="1"/>
        <v>379</v>
      </c>
      <c r="H29" s="181">
        <f t="shared" ca="1" si="2"/>
        <v>365.62130000000002</v>
      </c>
      <c r="I29" s="182">
        <f t="shared" ca="1" si="5"/>
        <v>273.49</v>
      </c>
      <c r="J29" s="179">
        <f t="shared" ca="1" si="6"/>
        <v>87.28</v>
      </c>
      <c r="K29" s="179">
        <f t="shared" ca="1" si="7"/>
        <v>4.8499999999999996</v>
      </c>
      <c r="L29" s="179">
        <f t="shared" ca="1" si="8"/>
        <v>0</v>
      </c>
      <c r="M29" s="180">
        <f t="shared" ca="1" si="9"/>
        <v>365.62</v>
      </c>
      <c r="N29" s="178">
        <f t="shared" ca="1" si="10"/>
        <v>273.49097242218699</v>
      </c>
      <c r="O29" s="179">
        <f t="shared" ca="1" si="11"/>
        <v>87.280310333132761</v>
      </c>
      <c r="P29" s="179">
        <f t="shared" ca="1" si="12"/>
        <v>4.8500172446802692</v>
      </c>
      <c r="Q29" s="179">
        <f t="shared" ca="1" si="13"/>
        <v>0</v>
      </c>
      <c r="R29" s="180">
        <f t="shared" ca="1" si="14"/>
        <v>365.62130000000002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688.71594800000003</v>
      </c>
      <c r="C30" s="178">
        <f t="shared" ca="1" si="4"/>
        <v>512.27672599690732</v>
      </c>
      <c r="D30" s="179">
        <f t="shared" ca="1" si="4"/>
        <v>164.15771608792667</v>
      </c>
      <c r="E30" s="179">
        <f t="shared" ca="1" si="4"/>
        <v>9.3589709130445087</v>
      </c>
      <c r="F30" s="180">
        <f t="shared" ca="1" si="4"/>
        <v>2.9225350021217276</v>
      </c>
      <c r="G30" s="181">
        <f t="shared" ca="1" si="1"/>
        <v>379</v>
      </c>
      <c r="H30" s="181">
        <f t="shared" ca="1" si="2"/>
        <v>365.62130000000002</v>
      </c>
      <c r="I30" s="182">
        <f t="shared" ca="1" si="5"/>
        <v>273.49</v>
      </c>
      <c r="J30" s="179">
        <f t="shared" ca="1" si="6"/>
        <v>87.28</v>
      </c>
      <c r="K30" s="179">
        <f t="shared" ca="1" si="7"/>
        <v>4.8499999999999996</v>
      </c>
      <c r="L30" s="179">
        <f t="shared" ca="1" si="8"/>
        <v>0</v>
      </c>
      <c r="M30" s="180">
        <f t="shared" ca="1" si="9"/>
        <v>365.62</v>
      </c>
      <c r="N30" s="178">
        <f t="shared" ca="1" si="10"/>
        <v>273.49097242218699</v>
      </c>
      <c r="O30" s="179">
        <f t="shared" ca="1" si="11"/>
        <v>87.280310333132761</v>
      </c>
      <c r="P30" s="179">
        <f t="shared" ca="1" si="12"/>
        <v>4.8500172446802692</v>
      </c>
      <c r="Q30" s="179">
        <f t="shared" ca="1" si="13"/>
        <v>0</v>
      </c>
      <c r="R30" s="180">
        <f t="shared" ca="1" si="14"/>
        <v>365.62130000000002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688.71594800000003</v>
      </c>
      <c r="C31" s="178">
        <f t="shared" ca="1" si="4"/>
        <v>512.27672599690732</v>
      </c>
      <c r="D31" s="179">
        <f t="shared" ca="1" si="4"/>
        <v>164.15771608792667</v>
      </c>
      <c r="E31" s="179">
        <f t="shared" ca="1" si="4"/>
        <v>9.3589709130445087</v>
      </c>
      <c r="F31" s="180">
        <f t="shared" ca="1" si="4"/>
        <v>2.9225350021217276</v>
      </c>
      <c r="G31" s="181">
        <f t="shared" ca="1" si="1"/>
        <v>379</v>
      </c>
      <c r="H31" s="181">
        <f t="shared" ca="1" si="2"/>
        <v>365.62130000000002</v>
      </c>
      <c r="I31" s="182">
        <f t="shared" ca="1" si="5"/>
        <v>273.49</v>
      </c>
      <c r="J31" s="179">
        <f t="shared" ca="1" si="6"/>
        <v>87.28</v>
      </c>
      <c r="K31" s="179">
        <f t="shared" ca="1" si="7"/>
        <v>4.8499999999999996</v>
      </c>
      <c r="L31" s="179">
        <f t="shared" ca="1" si="8"/>
        <v>0</v>
      </c>
      <c r="M31" s="180">
        <f t="shared" ca="1" si="9"/>
        <v>365.62</v>
      </c>
      <c r="N31" s="178">
        <f t="shared" ca="1" si="10"/>
        <v>273.49097242218699</v>
      </c>
      <c r="O31" s="179">
        <f t="shared" ca="1" si="11"/>
        <v>87.280310333132761</v>
      </c>
      <c r="P31" s="179">
        <f t="shared" ca="1" si="12"/>
        <v>4.8500172446802692</v>
      </c>
      <c r="Q31" s="179">
        <f t="shared" ca="1" si="13"/>
        <v>0</v>
      </c>
      <c r="R31" s="180">
        <f t="shared" ca="1" si="14"/>
        <v>365.62130000000002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688.71594800000003</v>
      </c>
      <c r="C32" s="178">
        <f t="shared" ca="1" si="4"/>
        <v>512.27672599690732</v>
      </c>
      <c r="D32" s="179">
        <f t="shared" ca="1" si="4"/>
        <v>164.15771608792667</v>
      </c>
      <c r="E32" s="179">
        <f t="shared" ca="1" si="4"/>
        <v>9.3589709130445087</v>
      </c>
      <c r="F32" s="180">
        <f t="shared" ca="1" si="4"/>
        <v>2.9225350021217276</v>
      </c>
      <c r="G32" s="181">
        <f t="shared" ca="1" si="1"/>
        <v>379</v>
      </c>
      <c r="H32" s="181">
        <f t="shared" ca="1" si="2"/>
        <v>365.62130000000002</v>
      </c>
      <c r="I32" s="182">
        <f t="shared" ca="1" si="5"/>
        <v>273.49</v>
      </c>
      <c r="J32" s="179">
        <f t="shared" ca="1" si="6"/>
        <v>87.28</v>
      </c>
      <c r="K32" s="179">
        <f t="shared" ca="1" si="7"/>
        <v>4.8499999999999996</v>
      </c>
      <c r="L32" s="179">
        <f t="shared" ca="1" si="8"/>
        <v>0</v>
      </c>
      <c r="M32" s="180">
        <f t="shared" ca="1" si="9"/>
        <v>365.62</v>
      </c>
      <c r="N32" s="178">
        <f t="shared" ca="1" si="10"/>
        <v>273.49097242218699</v>
      </c>
      <c r="O32" s="179">
        <f t="shared" ca="1" si="11"/>
        <v>87.280310333132761</v>
      </c>
      <c r="P32" s="179">
        <f t="shared" ca="1" si="12"/>
        <v>4.8500172446802692</v>
      </c>
      <c r="Q32" s="179">
        <f t="shared" ca="1" si="13"/>
        <v>0</v>
      </c>
      <c r="R32" s="180">
        <f t="shared" ca="1" si="14"/>
        <v>365.62130000000002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688.71594800000003</v>
      </c>
      <c r="C33" s="178">
        <f t="shared" ca="1" si="4"/>
        <v>512.27672599690732</v>
      </c>
      <c r="D33" s="179">
        <f t="shared" ca="1" si="4"/>
        <v>164.15771608792667</v>
      </c>
      <c r="E33" s="179">
        <f t="shared" ca="1" si="4"/>
        <v>9.3589709130445087</v>
      </c>
      <c r="F33" s="180">
        <f t="shared" ca="1" si="4"/>
        <v>2.9225350021217276</v>
      </c>
      <c r="G33" s="181">
        <f t="shared" ca="1" si="1"/>
        <v>379</v>
      </c>
      <c r="H33" s="181">
        <f t="shared" ca="1" si="2"/>
        <v>365.62130000000002</v>
      </c>
      <c r="I33" s="182">
        <f t="shared" ca="1" si="5"/>
        <v>273.49</v>
      </c>
      <c r="J33" s="179">
        <f t="shared" ca="1" si="6"/>
        <v>87.28</v>
      </c>
      <c r="K33" s="179">
        <f t="shared" ca="1" si="7"/>
        <v>4.8499999999999996</v>
      </c>
      <c r="L33" s="179">
        <f t="shared" ca="1" si="8"/>
        <v>0</v>
      </c>
      <c r="M33" s="180">
        <f t="shared" ca="1" si="9"/>
        <v>365.62</v>
      </c>
      <c r="N33" s="178">
        <f t="shared" ca="1" si="10"/>
        <v>273.49097242218699</v>
      </c>
      <c r="O33" s="179">
        <f t="shared" ca="1" si="11"/>
        <v>87.280310333132761</v>
      </c>
      <c r="P33" s="179">
        <f t="shared" ca="1" si="12"/>
        <v>4.8500172446802692</v>
      </c>
      <c r="Q33" s="179">
        <f t="shared" ca="1" si="13"/>
        <v>0</v>
      </c>
      <c r="R33" s="180">
        <f t="shared" ca="1" si="14"/>
        <v>365.62130000000002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688.71594800000003</v>
      </c>
      <c r="C34" s="178">
        <f t="shared" ca="1" si="4"/>
        <v>512.27672599690732</v>
      </c>
      <c r="D34" s="179">
        <f t="shared" ca="1" si="4"/>
        <v>164.15771608792667</v>
      </c>
      <c r="E34" s="179">
        <f t="shared" ca="1" si="4"/>
        <v>9.3589709130445087</v>
      </c>
      <c r="F34" s="180">
        <f t="shared" ca="1" si="4"/>
        <v>2.9225350021217276</v>
      </c>
      <c r="G34" s="181">
        <f t="shared" ca="1" si="1"/>
        <v>379</v>
      </c>
      <c r="H34" s="181">
        <f t="shared" ca="1" si="2"/>
        <v>365.62130000000002</v>
      </c>
      <c r="I34" s="182">
        <f t="shared" ca="1" si="5"/>
        <v>273.49</v>
      </c>
      <c r="J34" s="179">
        <f t="shared" ca="1" si="6"/>
        <v>87.28</v>
      </c>
      <c r="K34" s="179">
        <f t="shared" ca="1" si="7"/>
        <v>4.8499999999999996</v>
      </c>
      <c r="L34" s="179">
        <f t="shared" ca="1" si="8"/>
        <v>0</v>
      </c>
      <c r="M34" s="180">
        <f t="shared" ca="1" si="9"/>
        <v>365.62</v>
      </c>
      <c r="N34" s="178">
        <f t="shared" ca="1" si="10"/>
        <v>273.49097242218699</v>
      </c>
      <c r="O34" s="179">
        <f t="shared" ca="1" si="11"/>
        <v>87.280310333132761</v>
      </c>
      <c r="P34" s="179">
        <f t="shared" ca="1" si="12"/>
        <v>4.8500172446802692</v>
      </c>
      <c r="Q34" s="179">
        <f t="shared" ca="1" si="13"/>
        <v>0</v>
      </c>
      <c r="R34" s="180">
        <f t="shared" ca="1" si="14"/>
        <v>365.62130000000002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688.71594800000003</v>
      </c>
      <c r="C35" s="178">
        <f t="shared" ca="1" si="4"/>
        <v>512.27672599690732</v>
      </c>
      <c r="D35" s="179">
        <f t="shared" ca="1" si="4"/>
        <v>164.15771608792667</v>
      </c>
      <c r="E35" s="179">
        <f t="shared" ca="1" si="4"/>
        <v>9.3589709130445087</v>
      </c>
      <c r="F35" s="180">
        <f t="shared" ca="1" si="4"/>
        <v>2.9225350021217276</v>
      </c>
      <c r="G35" s="181">
        <f t="shared" ca="1" si="1"/>
        <v>379</v>
      </c>
      <c r="H35" s="181">
        <f t="shared" ca="1" si="2"/>
        <v>365.62130000000002</v>
      </c>
      <c r="I35" s="182">
        <f t="shared" ca="1" si="5"/>
        <v>273.49</v>
      </c>
      <c r="J35" s="179">
        <f t="shared" ca="1" si="6"/>
        <v>87.28</v>
      </c>
      <c r="K35" s="179">
        <f t="shared" ca="1" si="7"/>
        <v>4.8499999999999996</v>
      </c>
      <c r="L35" s="179">
        <f t="shared" ca="1" si="8"/>
        <v>0</v>
      </c>
      <c r="M35" s="180">
        <f t="shared" ca="1" si="9"/>
        <v>365.62</v>
      </c>
      <c r="N35" s="178">
        <f t="shared" ca="1" si="10"/>
        <v>273.49097242218699</v>
      </c>
      <c r="O35" s="179">
        <f t="shared" ca="1" si="11"/>
        <v>87.280310333132761</v>
      </c>
      <c r="P35" s="179">
        <f t="shared" ca="1" si="12"/>
        <v>4.8500172446802692</v>
      </c>
      <c r="Q35" s="179">
        <f t="shared" ca="1" si="13"/>
        <v>0</v>
      </c>
      <c r="R35" s="180">
        <f t="shared" ca="1" si="14"/>
        <v>365.62130000000002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688.71594800000003</v>
      </c>
      <c r="C36" s="178">
        <f t="shared" ref="C36:F67" ca="1" si="15">$B36*C$1/100</f>
        <v>512.27672599690732</v>
      </c>
      <c r="D36" s="179">
        <f t="shared" ca="1" si="15"/>
        <v>164.15771608792667</v>
      </c>
      <c r="E36" s="179">
        <f t="shared" ca="1" si="15"/>
        <v>9.3589709130445087</v>
      </c>
      <c r="F36" s="180">
        <f t="shared" ca="1" si="15"/>
        <v>2.9225350021217276</v>
      </c>
      <c r="G36" s="181">
        <f t="shared" ca="1" si="1"/>
        <v>379</v>
      </c>
      <c r="H36" s="181">
        <f t="shared" ca="1" si="2"/>
        <v>365.62130000000002</v>
      </c>
      <c r="I36" s="182">
        <f t="shared" ca="1" si="5"/>
        <v>273.49</v>
      </c>
      <c r="J36" s="179">
        <f t="shared" ca="1" si="6"/>
        <v>87.28</v>
      </c>
      <c r="K36" s="179">
        <f t="shared" ca="1" si="7"/>
        <v>4.8499999999999996</v>
      </c>
      <c r="L36" s="179">
        <f t="shared" ca="1" si="8"/>
        <v>0</v>
      </c>
      <c r="M36" s="180">
        <f t="shared" ca="1" si="9"/>
        <v>365.62</v>
      </c>
      <c r="N36" s="178">
        <f t="shared" ca="1" si="10"/>
        <v>273.49097242218699</v>
      </c>
      <c r="O36" s="179">
        <f t="shared" ca="1" si="11"/>
        <v>87.280310333132761</v>
      </c>
      <c r="P36" s="179">
        <f t="shared" ca="1" si="12"/>
        <v>4.8500172446802692</v>
      </c>
      <c r="Q36" s="179">
        <f t="shared" ca="1" si="13"/>
        <v>0</v>
      </c>
      <c r="R36" s="180">
        <f t="shared" ca="1" si="14"/>
        <v>365.62130000000002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688.71594800000003</v>
      </c>
      <c r="C37" s="178">
        <f t="shared" ca="1" si="15"/>
        <v>512.27672599690732</v>
      </c>
      <c r="D37" s="179">
        <f t="shared" ca="1" si="15"/>
        <v>164.15771608792667</v>
      </c>
      <c r="E37" s="179">
        <f t="shared" ca="1" si="15"/>
        <v>9.3589709130445087</v>
      </c>
      <c r="F37" s="180">
        <f t="shared" ca="1" si="15"/>
        <v>2.9225350021217276</v>
      </c>
      <c r="G37" s="181">
        <f t="shared" ca="1" si="1"/>
        <v>379</v>
      </c>
      <c r="H37" s="181">
        <f t="shared" ca="1" si="2"/>
        <v>365.62130000000002</v>
      </c>
      <c r="I37" s="182">
        <f t="shared" ca="1" si="5"/>
        <v>273.49</v>
      </c>
      <c r="J37" s="179">
        <f t="shared" ca="1" si="6"/>
        <v>87.28</v>
      </c>
      <c r="K37" s="179">
        <f t="shared" ca="1" si="7"/>
        <v>4.8499999999999996</v>
      </c>
      <c r="L37" s="179">
        <f t="shared" ca="1" si="8"/>
        <v>0</v>
      </c>
      <c r="M37" s="180">
        <f t="shared" ca="1" si="9"/>
        <v>365.62</v>
      </c>
      <c r="N37" s="178">
        <f t="shared" ca="1" si="10"/>
        <v>273.49097242218699</v>
      </c>
      <c r="O37" s="179">
        <f t="shared" ca="1" si="11"/>
        <v>87.280310333132761</v>
      </c>
      <c r="P37" s="179">
        <f t="shared" ca="1" si="12"/>
        <v>4.8500172446802692</v>
      </c>
      <c r="Q37" s="179">
        <f t="shared" ca="1" si="13"/>
        <v>0</v>
      </c>
      <c r="R37" s="180">
        <f t="shared" ca="1" si="14"/>
        <v>365.62130000000002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688.71594800000003</v>
      </c>
      <c r="C38" s="178">
        <f t="shared" ca="1" si="15"/>
        <v>512.27672599690732</v>
      </c>
      <c r="D38" s="179">
        <f t="shared" ca="1" si="15"/>
        <v>164.15771608792667</v>
      </c>
      <c r="E38" s="179">
        <f t="shared" ca="1" si="15"/>
        <v>9.3589709130445087</v>
      </c>
      <c r="F38" s="180">
        <f t="shared" ca="1" si="15"/>
        <v>2.9225350021217276</v>
      </c>
      <c r="G38" s="181">
        <f t="shared" ca="1" si="1"/>
        <v>379</v>
      </c>
      <c r="H38" s="181">
        <f t="shared" ca="1" si="2"/>
        <v>365.62130000000002</v>
      </c>
      <c r="I38" s="182">
        <f t="shared" ca="1" si="5"/>
        <v>273.49</v>
      </c>
      <c r="J38" s="179">
        <f t="shared" ca="1" si="6"/>
        <v>87.28</v>
      </c>
      <c r="K38" s="179">
        <f t="shared" ca="1" si="7"/>
        <v>4.8499999999999996</v>
      </c>
      <c r="L38" s="179">
        <f t="shared" ca="1" si="8"/>
        <v>0</v>
      </c>
      <c r="M38" s="180">
        <f t="shared" ca="1" si="9"/>
        <v>365.62</v>
      </c>
      <c r="N38" s="178">
        <f t="shared" ca="1" si="10"/>
        <v>273.49097242218699</v>
      </c>
      <c r="O38" s="179">
        <f t="shared" ca="1" si="11"/>
        <v>87.280310333132761</v>
      </c>
      <c r="P38" s="179">
        <f t="shared" ca="1" si="12"/>
        <v>4.8500172446802692</v>
      </c>
      <c r="Q38" s="179">
        <f t="shared" ca="1" si="13"/>
        <v>0</v>
      </c>
      <c r="R38" s="180">
        <f t="shared" ca="1" si="14"/>
        <v>365.62130000000002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688.71594800000003</v>
      </c>
      <c r="C39" s="178">
        <f t="shared" ca="1" si="15"/>
        <v>512.27672599690732</v>
      </c>
      <c r="D39" s="179">
        <f t="shared" ca="1" si="15"/>
        <v>164.15771608792667</v>
      </c>
      <c r="E39" s="179">
        <f t="shared" ca="1" si="15"/>
        <v>9.3589709130445087</v>
      </c>
      <c r="F39" s="180">
        <f t="shared" ca="1" si="15"/>
        <v>2.9225350021217276</v>
      </c>
      <c r="G39" s="181">
        <f t="shared" ca="1" si="1"/>
        <v>379</v>
      </c>
      <c r="H39" s="181">
        <f t="shared" ca="1" si="2"/>
        <v>365.62130000000002</v>
      </c>
      <c r="I39" s="182">
        <f t="shared" ca="1" si="5"/>
        <v>273.49</v>
      </c>
      <c r="J39" s="179">
        <f t="shared" ca="1" si="6"/>
        <v>87.28</v>
      </c>
      <c r="K39" s="179">
        <f t="shared" ca="1" si="7"/>
        <v>4.8499999999999996</v>
      </c>
      <c r="L39" s="179">
        <f t="shared" ca="1" si="8"/>
        <v>0</v>
      </c>
      <c r="M39" s="180">
        <f t="shared" ca="1" si="9"/>
        <v>365.62</v>
      </c>
      <c r="N39" s="178">
        <f t="shared" ca="1" si="10"/>
        <v>273.49097242218699</v>
      </c>
      <c r="O39" s="179">
        <f t="shared" ca="1" si="11"/>
        <v>87.280310333132761</v>
      </c>
      <c r="P39" s="179">
        <f t="shared" ca="1" si="12"/>
        <v>4.8500172446802692</v>
      </c>
      <c r="Q39" s="179">
        <f t="shared" ca="1" si="13"/>
        <v>0</v>
      </c>
      <c r="R39" s="180">
        <f t="shared" ca="1" si="14"/>
        <v>365.62130000000002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688.71594800000003</v>
      </c>
      <c r="C40" s="178">
        <f t="shared" ca="1" si="15"/>
        <v>512.27672599690732</v>
      </c>
      <c r="D40" s="179">
        <f t="shared" ca="1" si="15"/>
        <v>164.15771608792667</v>
      </c>
      <c r="E40" s="179">
        <f t="shared" ca="1" si="15"/>
        <v>9.3589709130445087</v>
      </c>
      <c r="F40" s="180">
        <f t="shared" ca="1" si="15"/>
        <v>2.9225350021217276</v>
      </c>
      <c r="G40" s="181">
        <f t="shared" ca="1" si="1"/>
        <v>379</v>
      </c>
      <c r="H40" s="181">
        <f t="shared" ca="1" si="2"/>
        <v>365.62130000000002</v>
      </c>
      <c r="I40" s="182">
        <f t="shared" ca="1" si="5"/>
        <v>273.49</v>
      </c>
      <c r="J40" s="179">
        <f t="shared" ca="1" si="6"/>
        <v>87.28</v>
      </c>
      <c r="K40" s="179">
        <f t="shared" ca="1" si="7"/>
        <v>4.8499999999999996</v>
      </c>
      <c r="L40" s="179">
        <f t="shared" ca="1" si="8"/>
        <v>0</v>
      </c>
      <c r="M40" s="180">
        <f t="shared" ca="1" si="9"/>
        <v>365.62</v>
      </c>
      <c r="N40" s="178">
        <f t="shared" ca="1" si="10"/>
        <v>273.49097242218699</v>
      </c>
      <c r="O40" s="179">
        <f t="shared" ca="1" si="11"/>
        <v>87.280310333132761</v>
      </c>
      <c r="P40" s="179">
        <f t="shared" ca="1" si="12"/>
        <v>4.8500172446802692</v>
      </c>
      <c r="Q40" s="179">
        <f t="shared" ca="1" si="13"/>
        <v>0</v>
      </c>
      <c r="R40" s="180">
        <f t="shared" ca="1" si="14"/>
        <v>365.62130000000002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688.71594800000003</v>
      </c>
      <c r="C41" s="178">
        <f t="shared" ca="1" si="15"/>
        <v>512.27672599690732</v>
      </c>
      <c r="D41" s="179">
        <f t="shared" ca="1" si="15"/>
        <v>164.15771608792667</v>
      </c>
      <c r="E41" s="179">
        <f t="shared" ca="1" si="15"/>
        <v>9.3589709130445087</v>
      </c>
      <c r="F41" s="180">
        <f t="shared" ca="1" si="15"/>
        <v>2.9225350021217276</v>
      </c>
      <c r="G41" s="181">
        <f t="shared" ca="1" si="1"/>
        <v>379</v>
      </c>
      <c r="H41" s="181">
        <f t="shared" ca="1" si="2"/>
        <v>365.62130000000002</v>
      </c>
      <c r="I41" s="182">
        <f t="shared" ca="1" si="5"/>
        <v>273.49</v>
      </c>
      <c r="J41" s="179">
        <f t="shared" ca="1" si="6"/>
        <v>87.28</v>
      </c>
      <c r="K41" s="179">
        <f t="shared" ca="1" si="7"/>
        <v>4.8499999999999996</v>
      </c>
      <c r="L41" s="179">
        <f t="shared" ca="1" si="8"/>
        <v>0</v>
      </c>
      <c r="M41" s="180">
        <f t="shared" ca="1" si="9"/>
        <v>365.62</v>
      </c>
      <c r="N41" s="178">
        <f t="shared" ca="1" si="10"/>
        <v>273.49097242218699</v>
      </c>
      <c r="O41" s="179">
        <f t="shared" ca="1" si="11"/>
        <v>87.280310333132761</v>
      </c>
      <c r="P41" s="179">
        <f t="shared" ca="1" si="12"/>
        <v>4.8500172446802692</v>
      </c>
      <c r="Q41" s="179">
        <f t="shared" ca="1" si="13"/>
        <v>0</v>
      </c>
      <c r="R41" s="180">
        <f t="shared" ca="1" si="14"/>
        <v>365.62130000000002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379</v>
      </c>
      <c r="H42" s="181">
        <f t="shared" ca="1" si="2"/>
        <v>365.62130000000002</v>
      </c>
      <c r="I42" s="182">
        <f t="shared" ca="1" si="5"/>
        <v>273.49</v>
      </c>
      <c r="J42" s="179">
        <f t="shared" ca="1" si="6"/>
        <v>87.28</v>
      </c>
      <c r="K42" s="179">
        <f t="shared" ca="1" si="7"/>
        <v>4.8499999999999996</v>
      </c>
      <c r="L42" s="179">
        <f t="shared" ca="1" si="8"/>
        <v>0</v>
      </c>
      <c r="M42" s="180">
        <f t="shared" ca="1" si="9"/>
        <v>365.62</v>
      </c>
      <c r="N42" s="178">
        <f t="shared" ca="1" si="10"/>
        <v>273.49097242218699</v>
      </c>
      <c r="O42" s="179">
        <f t="shared" ca="1" si="11"/>
        <v>87.280310333132761</v>
      </c>
      <c r="P42" s="179">
        <f t="shared" ca="1" si="12"/>
        <v>4.8500172446802692</v>
      </c>
      <c r="Q42" s="179">
        <f t="shared" ca="1" si="13"/>
        <v>0</v>
      </c>
      <c r="R42" s="180">
        <f t="shared" ca="1" si="14"/>
        <v>365.62130000000002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379</v>
      </c>
      <c r="H43" s="181">
        <f t="shared" ca="1" si="2"/>
        <v>365.62130000000002</v>
      </c>
      <c r="I43" s="182">
        <f t="shared" ca="1" si="5"/>
        <v>273.49</v>
      </c>
      <c r="J43" s="179">
        <f t="shared" ca="1" si="6"/>
        <v>87.28</v>
      </c>
      <c r="K43" s="179">
        <f t="shared" ca="1" si="7"/>
        <v>4.8499999999999996</v>
      </c>
      <c r="L43" s="179">
        <f t="shared" ca="1" si="8"/>
        <v>0</v>
      </c>
      <c r="M43" s="180">
        <f t="shared" ca="1" si="9"/>
        <v>365.62</v>
      </c>
      <c r="N43" s="178">
        <f t="shared" ca="1" si="10"/>
        <v>273.49097242218699</v>
      </c>
      <c r="O43" s="179">
        <f t="shared" ca="1" si="11"/>
        <v>87.280310333132761</v>
      </c>
      <c r="P43" s="179">
        <f t="shared" ca="1" si="12"/>
        <v>4.8500172446802692</v>
      </c>
      <c r="Q43" s="179">
        <f t="shared" ca="1" si="13"/>
        <v>0</v>
      </c>
      <c r="R43" s="180">
        <f t="shared" ca="1" si="14"/>
        <v>365.62130000000002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379</v>
      </c>
      <c r="H44" s="181">
        <f t="shared" ca="1" si="2"/>
        <v>365.62130000000002</v>
      </c>
      <c r="I44" s="182">
        <f t="shared" ca="1" si="5"/>
        <v>273.49</v>
      </c>
      <c r="J44" s="179">
        <f t="shared" ca="1" si="6"/>
        <v>87.28</v>
      </c>
      <c r="K44" s="179">
        <f t="shared" ca="1" si="7"/>
        <v>4.8499999999999996</v>
      </c>
      <c r="L44" s="179">
        <f t="shared" ca="1" si="8"/>
        <v>0</v>
      </c>
      <c r="M44" s="180">
        <f t="shared" ca="1" si="9"/>
        <v>365.62</v>
      </c>
      <c r="N44" s="178">
        <f t="shared" ca="1" si="10"/>
        <v>273.49097242218699</v>
      </c>
      <c r="O44" s="179">
        <f t="shared" ca="1" si="11"/>
        <v>87.280310333132761</v>
      </c>
      <c r="P44" s="179">
        <f t="shared" ca="1" si="12"/>
        <v>4.8500172446802692</v>
      </c>
      <c r="Q44" s="179">
        <f t="shared" ca="1" si="13"/>
        <v>0</v>
      </c>
      <c r="R44" s="180">
        <f t="shared" ca="1" si="14"/>
        <v>365.62130000000002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379</v>
      </c>
      <c r="H45" s="181">
        <f t="shared" ca="1" si="2"/>
        <v>365.62130000000002</v>
      </c>
      <c r="I45" s="182">
        <f t="shared" ca="1" si="5"/>
        <v>273.49</v>
      </c>
      <c r="J45" s="179">
        <f t="shared" ca="1" si="6"/>
        <v>87.28</v>
      </c>
      <c r="K45" s="179">
        <f t="shared" ca="1" si="7"/>
        <v>4.8499999999999996</v>
      </c>
      <c r="L45" s="179">
        <f t="shared" ca="1" si="8"/>
        <v>0</v>
      </c>
      <c r="M45" s="180">
        <f t="shared" ca="1" si="9"/>
        <v>365.62</v>
      </c>
      <c r="N45" s="178">
        <f t="shared" ca="1" si="10"/>
        <v>273.49097242218699</v>
      </c>
      <c r="O45" s="179">
        <f t="shared" ca="1" si="11"/>
        <v>87.280310333132761</v>
      </c>
      <c r="P45" s="179">
        <f t="shared" ca="1" si="12"/>
        <v>4.8500172446802692</v>
      </c>
      <c r="Q45" s="179">
        <f t="shared" ca="1" si="13"/>
        <v>0</v>
      </c>
      <c r="R45" s="180">
        <f t="shared" ca="1" si="14"/>
        <v>365.62130000000002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379</v>
      </c>
      <c r="H46" s="181">
        <f t="shared" ca="1" si="2"/>
        <v>365.62130000000002</v>
      </c>
      <c r="I46" s="182">
        <f t="shared" ca="1" si="5"/>
        <v>273.49</v>
      </c>
      <c r="J46" s="179">
        <f t="shared" ca="1" si="6"/>
        <v>87.28</v>
      </c>
      <c r="K46" s="179">
        <f t="shared" ca="1" si="7"/>
        <v>4.8499999999999996</v>
      </c>
      <c r="L46" s="179">
        <f t="shared" ca="1" si="8"/>
        <v>0</v>
      </c>
      <c r="M46" s="180">
        <f t="shared" ca="1" si="9"/>
        <v>365.62</v>
      </c>
      <c r="N46" s="178">
        <f t="shared" ca="1" si="10"/>
        <v>273.49097242218699</v>
      </c>
      <c r="O46" s="179">
        <f t="shared" ca="1" si="11"/>
        <v>87.280310333132761</v>
      </c>
      <c r="P46" s="179">
        <f t="shared" ca="1" si="12"/>
        <v>4.8500172446802692</v>
      </c>
      <c r="Q46" s="179">
        <f t="shared" ca="1" si="13"/>
        <v>0</v>
      </c>
      <c r="R46" s="180">
        <f t="shared" ca="1" si="14"/>
        <v>365.62130000000002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379</v>
      </c>
      <c r="H47" s="181">
        <f t="shared" ca="1" si="2"/>
        <v>365.62130000000002</v>
      </c>
      <c r="I47" s="182">
        <f t="shared" ca="1" si="5"/>
        <v>273.49</v>
      </c>
      <c r="J47" s="179">
        <f t="shared" ca="1" si="6"/>
        <v>87.28</v>
      </c>
      <c r="K47" s="179">
        <f t="shared" ca="1" si="7"/>
        <v>4.8499999999999996</v>
      </c>
      <c r="L47" s="179">
        <f t="shared" ca="1" si="8"/>
        <v>0</v>
      </c>
      <c r="M47" s="180">
        <f t="shared" ca="1" si="9"/>
        <v>365.62</v>
      </c>
      <c r="N47" s="178">
        <f t="shared" ca="1" si="10"/>
        <v>273.49097242218699</v>
      </c>
      <c r="O47" s="179">
        <f t="shared" ca="1" si="11"/>
        <v>87.280310333132761</v>
      </c>
      <c r="P47" s="179">
        <f t="shared" ca="1" si="12"/>
        <v>4.8500172446802692</v>
      </c>
      <c r="Q47" s="179">
        <f t="shared" ca="1" si="13"/>
        <v>0</v>
      </c>
      <c r="R47" s="180">
        <f t="shared" ca="1" si="14"/>
        <v>365.62130000000002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379</v>
      </c>
      <c r="H48" s="181">
        <f t="shared" ca="1" si="2"/>
        <v>365.62130000000002</v>
      </c>
      <c r="I48" s="182">
        <f t="shared" ca="1" si="5"/>
        <v>273.49</v>
      </c>
      <c r="J48" s="179">
        <f t="shared" ca="1" si="6"/>
        <v>87.28</v>
      </c>
      <c r="K48" s="179">
        <f t="shared" ca="1" si="7"/>
        <v>4.8499999999999996</v>
      </c>
      <c r="L48" s="179">
        <f t="shared" ca="1" si="8"/>
        <v>0</v>
      </c>
      <c r="M48" s="180">
        <f t="shared" ca="1" si="9"/>
        <v>365.62</v>
      </c>
      <c r="N48" s="178">
        <f t="shared" ca="1" si="10"/>
        <v>273.49097242218699</v>
      </c>
      <c r="O48" s="179">
        <f t="shared" ca="1" si="11"/>
        <v>87.280310333132761</v>
      </c>
      <c r="P48" s="179">
        <f t="shared" ca="1" si="12"/>
        <v>4.8500172446802692</v>
      </c>
      <c r="Q48" s="179">
        <f t="shared" ca="1" si="13"/>
        <v>0</v>
      </c>
      <c r="R48" s="180">
        <f t="shared" ca="1" si="14"/>
        <v>365.62130000000002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379</v>
      </c>
      <c r="H49" s="181">
        <f t="shared" ca="1" si="2"/>
        <v>365.62130000000002</v>
      </c>
      <c r="I49" s="182">
        <f t="shared" ca="1" si="5"/>
        <v>273.49</v>
      </c>
      <c r="J49" s="179">
        <f t="shared" ca="1" si="6"/>
        <v>87.28</v>
      </c>
      <c r="K49" s="179">
        <f t="shared" ca="1" si="7"/>
        <v>4.8499999999999996</v>
      </c>
      <c r="L49" s="179">
        <f t="shared" ca="1" si="8"/>
        <v>0</v>
      </c>
      <c r="M49" s="180">
        <f t="shared" ca="1" si="9"/>
        <v>365.62</v>
      </c>
      <c r="N49" s="178">
        <f t="shared" ca="1" si="10"/>
        <v>273.49097242218699</v>
      </c>
      <c r="O49" s="179">
        <f t="shared" ca="1" si="11"/>
        <v>87.280310333132761</v>
      </c>
      <c r="P49" s="179">
        <f t="shared" ca="1" si="12"/>
        <v>4.8500172446802692</v>
      </c>
      <c r="Q49" s="179">
        <f t="shared" ca="1" si="13"/>
        <v>0</v>
      </c>
      <c r="R49" s="180">
        <f t="shared" ca="1" si="14"/>
        <v>365.62130000000002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379</v>
      </c>
      <c r="H50" s="181">
        <f t="shared" ca="1" si="2"/>
        <v>365.62130000000002</v>
      </c>
      <c r="I50" s="182">
        <f t="shared" ca="1" si="5"/>
        <v>273.49</v>
      </c>
      <c r="J50" s="179">
        <f t="shared" ca="1" si="6"/>
        <v>87.28</v>
      </c>
      <c r="K50" s="179">
        <f t="shared" ca="1" si="7"/>
        <v>4.8499999999999996</v>
      </c>
      <c r="L50" s="179">
        <f t="shared" ca="1" si="8"/>
        <v>0</v>
      </c>
      <c r="M50" s="180">
        <f t="shared" ca="1" si="9"/>
        <v>365.62</v>
      </c>
      <c r="N50" s="178">
        <f t="shared" ca="1" si="10"/>
        <v>273.49097242218699</v>
      </c>
      <c r="O50" s="179">
        <f t="shared" ca="1" si="11"/>
        <v>87.280310333132761</v>
      </c>
      <c r="P50" s="179">
        <f t="shared" ca="1" si="12"/>
        <v>4.8500172446802692</v>
      </c>
      <c r="Q50" s="179">
        <f t="shared" ca="1" si="13"/>
        <v>0</v>
      </c>
      <c r="R50" s="180">
        <f t="shared" ca="1" si="14"/>
        <v>365.62130000000002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379</v>
      </c>
      <c r="H51" s="181">
        <f t="shared" ca="1" si="2"/>
        <v>365.62130000000002</v>
      </c>
      <c r="I51" s="182">
        <f t="shared" ca="1" si="5"/>
        <v>273.49</v>
      </c>
      <c r="J51" s="179">
        <f t="shared" ca="1" si="6"/>
        <v>87.28</v>
      </c>
      <c r="K51" s="179">
        <f t="shared" ca="1" si="7"/>
        <v>4.8499999999999996</v>
      </c>
      <c r="L51" s="179">
        <f t="shared" ca="1" si="8"/>
        <v>0</v>
      </c>
      <c r="M51" s="180">
        <f t="shared" ca="1" si="9"/>
        <v>365.62</v>
      </c>
      <c r="N51" s="178">
        <f t="shared" ca="1" si="10"/>
        <v>273.49097242218699</v>
      </c>
      <c r="O51" s="179">
        <f t="shared" ca="1" si="11"/>
        <v>87.280310333132761</v>
      </c>
      <c r="P51" s="179">
        <f t="shared" ca="1" si="12"/>
        <v>4.8500172446802692</v>
      </c>
      <c r="Q51" s="179">
        <f t="shared" ca="1" si="13"/>
        <v>0</v>
      </c>
      <c r="R51" s="180">
        <f t="shared" ca="1" si="14"/>
        <v>365.62130000000002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379</v>
      </c>
      <c r="H52" s="181">
        <f t="shared" ca="1" si="2"/>
        <v>365.62130000000002</v>
      </c>
      <c r="I52" s="182">
        <f t="shared" ca="1" si="5"/>
        <v>273.49</v>
      </c>
      <c r="J52" s="179">
        <f t="shared" ca="1" si="6"/>
        <v>87.28</v>
      </c>
      <c r="K52" s="179">
        <f t="shared" ca="1" si="7"/>
        <v>4.8499999999999996</v>
      </c>
      <c r="L52" s="179">
        <f t="shared" ca="1" si="8"/>
        <v>0</v>
      </c>
      <c r="M52" s="180">
        <f t="shared" ca="1" si="9"/>
        <v>365.62</v>
      </c>
      <c r="N52" s="178">
        <f t="shared" ca="1" si="10"/>
        <v>273.49097242218699</v>
      </c>
      <c r="O52" s="179">
        <f t="shared" ca="1" si="11"/>
        <v>87.280310333132761</v>
      </c>
      <c r="P52" s="179">
        <f t="shared" ca="1" si="12"/>
        <v>4.8500172446802692</v>
      </c>
      <c r="Q52" s="179">
        <f t="shared" ca="1" si="13"/>
        <v>0</v>
      </c>
      <c r="R52" s="180">
        <f t="shared" ca="1" si="14"/>
        <v>365.62130000000002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380</v>
      </c>
      <c r="H53" s="181">
        <f t="shared" ca="1" si="2"/>
        <v>366.58600000000001</v>
      </c>
      <c r="I53" s="182">
        <f t="shared" ca="1" si="5"/>
        <v>274.20999999999998</v>
      </c>
      <c r="J53" s="179">
        <f t="shared" ca="1" si="6"/>
        <v>87.51</v>
      </c>
      <c r="K53" s="179">
        <f t="shared" ca="1" si="7"/>
        <v>4.8600000000000003</v>
      </c>
      <c r="L53" s="179">
        <f t="shared" ca="1" si="8"/>
        <v>0</v>
      </c>
      <c r="M53" s="180">
        <f t="shared" ca="1" si="9"/>
        <v>366.58</v>
      </c>
      <c r="N53" s="178">
        <f t="shared" ca="1" si="10"/>
        <v>274.21448813355886</v>
      </c>
      <c r="O53" s="179">
        <f t="shared" ca="1" si="11"/>
        <v>87.511432320366637</v>
      </c>
      <c r="P53" s="179">
        <f t="shared" ca="1" si="12"/>
        <v>4.8600795460745276</v>
      </c>
      <c r="Q53" s="179">
        <f t="shared" ca="1" si="13"/>
        <v>0</v>
      </c>
      <c r="R53" s="180">
        <f t="shared" ca="1" si="14"/>
        <v>366.58600000000001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380</v>
      </c>
      <c r="H54" s="181">
        <f t="shared" ca="1" si="2"/>
        <v>366.58600000000001</v>
      </c>
      <c r="I54" s="182">
        <f t="shared" ca="1" si="5"/>
        <v>274.20999999999998</v>
      </c>
      <c r="J54" s="179">
        <f t="shared" ca="1" si="6"/>
        <v>87.51</v>
      </c>
      <c r="K54" s="179">
        <f t="shared" ca="1" si="7"/>
        <v>4.8600000000000003</v>
      </c>
      <c r="L54" s="179">
        <f t="shared" ca="1" si="8"/>
        <v>0</v>
      </c>
      <c r="M54" s="180">
        <f t="shared" ca="1" si="9"/>
        <v>366.58</v>
      </c>
      <c r="N54" s="178">
        <f t="shared" ca="1" si="10"/>
        <v>274.21448813355886</v>
      </c>
      <c r="O54" s="179">
        <f t="shared" ca="1" si="11"/>
        <v>87.511432320366637</v>
      </c>
      <c r="P54" s="179">
        <f t="shared" ca="1" si="12"/>
        <v>4.8600795460745276</v>
      </c>
      <c r="Q54" s="179">
        <f t="shared" ca="1" si="13"/>
        <v>0</v>
      </c>
      <c r="R54" s="180">
        <f t="shared" ca="1" si="14"/>
        <v>366.58600000000001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380</v>
      </c>
      <c r="H55" s="181">
        <f t="shared" ca="1" si="2"/>
        <v>366.58600000000001</v>
      </c>
      <c r="I55" s="182">
        <f t="shared" ca="1" si="5"/>
        <v>274.20999999999998</v>
      </c>
      <c r="J55" s="179">
        <f t="shared" ca="1" si="6"/>
        <v>87.51</v>
      </c>
      <c r="K55" s="179">
        <f t="shared" ca="1" si="7"/>
        <v>4.8600000000000003</v>
      </c>
      <c r="L55" s="179">
        <f t="shared" ca="1" si="8"/>
        <v>0</v>
      </c>
      <c r="M55" s="180">
        <f t="shared" ca="1" si="9"/>
        <v>366.58</v>
      </c>
      <c r="N55" s="178">
        <f t="shared" ca="1" si="10"/>
        <v>274.21448813355886</v>
      </c>
      <c r="O55" s="179">
        <f t="shared" ca="1" si="11"/>
        <v>87.511432320366637</v>
      </c>
      <c r="P55" s="179">
        <f t="shared" ca="1" si="12"/>
        <v>4.8600795460745276</v>
      </c>
      <c r="Q55" s="179">
        <f t="shared" ca="1" si="13"/>
        <v>0</v>
      </c>
      <c r="R55" s="180">
        <f t="shared" ca="1" si="14"/>
        <v>366.58600000000001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380</v>
      </c>
      <c r="H56" s="181">
        <f t="shared" ca="1" si="2"/>
        <v>366.58600000000001</v>
      </c>
      <c r="I56" s="182">
        <f t="shared" ca="1" si="5"/>
        <v>274.20999999999998</v>
      </c>
      <c r="J56" s="179">
        <f t="shared" ca="1" si="6"/>
        <v>87.51</v>
      </c>
      <c r="K56" s="179">
        <f t="shared" ca="1" si="7"/>
        <v>4.8600000000000003</v>
      </c>
      <c r="L56" s="179">
        <f t="shared" ca="1" si="8"/>
        <v>0</v>
      </c>
      <c r="M56" s="180">
        <f t="shared" ca="1" si="9"/>
        <v>366.58</v>
      </c>
      <c r="N56" s="178">
        <f t="shared" ca="1" si="10"/>
        <v>274.21448813355886</v>
      </c>
      <c r="O56" s="179">
        <f t="shared" ca="1" si="11"/>
        <v>87.511432320366637</v>
      </c>
      <c r="P56" s="179">
        <f t="shared" ca="1" si="12"/>
        <v>4.8600795460745276</v>
      </c>
      <c r="Q56" s="179">
        <f t="shared" ca="1" si="13"/>
        <v>0</v>
      </c>
      <c r="R56" s="180">
        <f t="shared" ca="1" si="14"/>
        <v>366.58600000000001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379</v>
      </c>
      <c r="H57" s="181">
        <f t="shared" ca="1" si="2"/>
        <v>365.62130000000002</v>
      </c>
      <c r="I57" s="182">
        <f t="shared" ca="1" si="5"/>
        <v>273.49</v>
      </c>
      <c r="J57" s="179">
        <f t="shared" ca="1" si="6"/>
        <v>87.28</v>
      </c>
      <c r="K57" s="179">
        <f t="shared" ca="1" si="7"/>
        <v>4.8499999999999996</v>
      </c>
      <c r="L57" s="179">
        <f t="shared" ca="1" si="8"/>
        <v>0</v>
      </c>
      <c r="M57" s="180">
        <f t="shared" ca="1" si="9"/>
        <v>365.62</v>
      </c>
      <c r="N57" s="178">
        <f t="shared" ca="1" si="10"/>
        <v>273.49097242218699</v>
      </c>
      <c r="O57" s="179">
        <f t="shared" ca="1" si="11"/>
        <v>87.280310333132761</v>
      </c>
      <c r="P57" s="179">
        <f t="shared" ca="1" si="12"/>
        <v>4.8500172446802692</v>
      </c>
      <c r="Q57" s="179">
        <f t="shared" ca="1" si="13"/>
        <v>0</v>
      </c>
      <c r="R57" s="180">
        <f t="shared" ca="1" si="14"/>
        <v>365.62130000000002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379</v>
      </c>
      <c r="H58" s="181">
        <f t="shared" ca="1" si="2"/>
        <v>365.62130000000002</v>
      </c>
      <c r="I58" s="182">
        <f t="shared" ca="1" si="5"/>
        <v>273.49</v>
      </c>
      <c r="J58" s="179">
        <f t="shared" ca="1" si="6"/>
        <v>87.28</v>
      </c>
      <c r="K58" s="179">
        <f t="shared" ca="1" si="7"/>
        <v>4.8499999999999996</v>
      </c>
      <c r="L58" s="179">
        <f t="shared" ca="1" si="8"/>
        <v>0</v>
      </c>
      <c r="M58" s="180">
        <f t="shared" ca="1" si="9"/>
        <v>365.62</v>
      </c>
      <c r="N58" s="178">
        <f t="shared" ca="1" si="10"/>
        <v>273.49097242218699</v>
      </c>
      <c r="O58" s="179">
        <f t="shared" ca="1" si="11"/>
        <v>87.280310333132761</v>
      </c>
      <c r="P58" s="179">
        <f t="shared" ca="1" si="12"/>
        <v>4.8500172446802692</v>
      </c>
      <c r="Q58" s="179">
        <f t="shared" ca="1" si="13"/>
        <v>0</v>
      </c>
      <c r="R58" s="180">
        <f t="shared" ca="1" si="14"/>
        <v>365.62130000000002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379</v>
      </c>
      <c r="H59" s="181">
        <f t="shared" ca="1" si="2"/>
        <v>365.62130000000002</v>
      </c>
      <c r="I59" s="182">
        <f t="shared" ca="1" si="5"/>
        <v>273.49</v>
      </c>
      <c r="J59" s="179">
        <f t="shared" ca="1" si="6"/>
        <v>87.28</v>
      </c>
      <c r="K59" s="179">
        <f t="shared" ca="1" si="7"/>
        <v>4.8499999999999996</v>
      </c>
      <c r="L59" s="179">
        <f t="shared" ca="1" si="8"/>
        <v>0</v>
      </c>
      <c r="M59" s="180">
        <f t="shared" ca="1" si="9"/>
        <v>365.62</v>
      </c>
      <c r="N59" s="178">
        <f t="shared" ca="1" si="10"/>
        <v>273.49097242218699</v>
      </c>
      <c r="O59" s="179">
        <f t="shared" ca="1" si="11"/>
        <v>87.280310333132761</v>
      </c>
      <c r="P59" s="179">
        <f t="shared" ca="1" si="12"/>
        <v>4.8500172446802692</v>
      </c>
      <c r="Q59" s="179">
        <f t="shared" ca="1" si="13"/>
        <v>0</v>
      </c>
      <c r="R59" s="180">
        <f t="shared" ca="1" si="14"/>
        <v>365.62130000000002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379</v>
      </c>
      <c r="H60" s="181">
        <f t="shared" ca="1" si="2"/>
        <v>365.62130000000002</v>
      </c>
      <c r="I60" s="182">
        <f t="shared" ca="1" si="5"/>
        <v>273.49</v>
      </c>
      <c r="J60" s="179">
        <f t="shared" ca="1" si="6"/>
        <v>87.28</v>
      </c>
      <c r="K60" s="179">
        <f t="shared" ca="1" si="7"/>
        <v>4.8499999999999996</v>
      </c>
      <c r="L60" s="179">
        <f t="shared" ca="1" si="8"/>
        <v>0</v>
      </c>
      <c r="M60" s="180">
        <f t="shared" ca="1" si="9"/>
        <v>365.62</v>
      </c>
      <c r="N60" s="178">
        <f t="shared" ca="1" si="10"/>
        <v>273.49097242218699</v>
      </c>
      <c r="O60" s="179">
        <f t="shared" ca="1" si="11"/>
        <v>87.280310333132761</v>
      </c>
      <c r="P60" s="179">
        <f t="shared" ca="1" si="12"/>
        <v>4.8500172446802692</v>
      </c>
      <c r="Q60" s="179">
        <f t="shared" ca="1" si="13"/>
        <v>0</v>
      </c>
      <c r="R60" s="180">
        <f t="shared" ca="1" si="14"/>
        <v>365.62130000000002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688.71594800000003</v>
      </c>
      <c r="C61" s="178">
        <f t="shared" ca="1" si="15"/>
        <v>512.27672599690732</v>
      </c>
      <c r="D61" s="179">
        <f t="shared" ca="1" si="15"/>
        <v>164.15771608792667</v>
      </c>
      <c r="E61" s="179">
        <f t="shared" ca="1" si="15"/>
        <v>9.3589709130445087</v>
      </c>
      <c r="F61" s="180">
        <f t="shared" ca="1" si="15"/>
        <v>2.9225350021217276</v>
      </c>
      <c r="G61" s="181">
        <f t="shared" ca="1" si="1"/>
        <v>379</v>
      </c>
      <c r="H61" s="181">
        <f t="shared" ca="1" si="2"/>
        <v>365.62130000000002</v>
      </c>
      <c r="I61" s="182">
        <f t="shared" ca="1" si="5"/>
        <v>273.49</v>
      </c>
      <c r="J61" s="179">
        <f t="shared" ca="1" si="6"/>
        <v>87.28</v>
      </c>
      <c r="K61" s="179">
        <f t="shared" ca="1" si="7"/>
        <v>4.8499999999999996</v>
      </c>
      <c r="L61" s="179">
        <f t="shared" ca="1" si="8"/>
        <v>0</v>
      </c>
      <c r="M61" s="180">
        <f t="shared" ca="1" si="9"/>
        <v>365.62</v>
      </c>
      <c r="N61" s="178">
        <f t="shared" ca="1" si="10"/>
        <v>273.49097242218699</v>
      </c>
      <c r="O61" s="179">
        <f t="shared" ca="1" si="11"/>
        <v>87.280310333132761</v>
      </c>
      <c r="P61" s="179">
        <f t="shared" ca="1" si="12"/>
        <v>4.8500172446802692</v>
      </c>
      <c r="Q61" s="179">
        <f t="shared" ca="1" si="13"/>
        <v>0</v>
      </c>
      <c r="R61" s="180">
        <f t="shared" ca="1" si="14"/>
        <v>365.62130000000002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688.71594800000003</v>
      </c>
      <c r="C62" s="178">
        <f t="shared" ca="1" si="15"/>
        <v>512.27672599690732</v>
      </c>
      <c r="D62" s="179">
        <f t="shared" ca="1" si="15"/>
        <v>164.15771608792667</v>
      </c>
      <c r="E62" s="179">
        <f t="shared" ca="1" si="15"/>
        <v>9.3589709130445087</v>
      </c>
      <c r="F62" s="180">
        <f t="shared" ca="1" si="15"/>
        <v>2.9225350021217276</v>
      </c>
      <c r="G62" s="181">
        <f t="shared" ca="1" si="1"/>
        <v>379</v>
      </c>
      <c r="H62" s="181">
        <f t="shared" ca="1" si="2"/>
        <v>365.62130000000002</v>
      </c>
      <c r="I62" s="182">
        <f t="shared" ca="1" si="5"/>
        <v>273.49</v>
      </c>
      <c r="J62" s="179">
        <f t="shared" ca="1" si="6"/>
        <v>87.28</v>
      </c>
      <c r="K62" s="179">
        <f t="shared" ca="1" si="7"/>
        <v>4.8499999999999996</v>
      </c>
      <c r="L62" s="179">
        <f t="shared" ca="1" si="8"/>
        <v>0</v>
      </c>
      <c r="M62" s="180">
        <f t="shared" ca="1" si="9"/>
        <v>365.62</v>
      </c>
      <c r="N62" s="178">
        <f t="shared" ca="1" si="10"/>
        <v>273.49097242218699</v>
      </c>
      <c r="O62" s="179">
        <f t="shared" ca="1" si="11"/>
        <v>87.280310333132761</v>
      </c>
      <c r="P62" s="179">
        <f t="shared" ca="1" si="12"/>
        <v>4.8500172446802692</v>
      </c>
      <c r="Q62" s="179">
        <f t="shared" ca="1" si="13"/>
        <v>0</v>
      </c>
      <c r="R62" s="180">
        <f t="shared" ca="1" si="14"/>
        <v>365.62130000000002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688.71594800000003</v>
      </c>
      <c r="C63" s="178">
        <f t="shared" ca="1" si="15"/>
        <v>512.27672599690732</v>
      </c>
      <c r="D63" s="179">
        <f t="shared" ca="1" si="15"/>
        <v>164.15771608792667</v>
      </c>
      <c r="E63" s="179">
        <f t="shared" ca="1" si="15"/>
        <v>9.3589709130445087</v>
      </c>
      <c r="F63" s="180">
        <f t="shared" ca="1" si="15"/>
        <v>2.9225350021217276</v>
      </c>
      <c r="G63" s="181">
        <f t="shared" ca="1" si="1"/>
        <v>415</v>
      </c>
      <c r="H63" s="181">
        <f t="shared" ca="1" si="2"/>
        <v>400.35050000000001</v>
      </c>
      <c r="I63" s="182">
        <f t="shared" ca="1" si="5"/>
        <v>308.7</v>
      </c>
      <c r="J63" s="179">
        <f t="shared" ca="1" si="6"/>
        <v>86.82</v>
      </c>
      <c r="K63" s="179">
        <f t="shared" ca="1" si="7"/>
        <v>4.82</v>
      </c>
      <c r="L63" s="179">
        <f t="shared" ca="1" si="8"/>
        <v>0</v>
      </c>
      <c r="M63" s="180">
        <f t="shared" ca="1" si="9"/>
        <v>400.34</v>
      </c>
      <c r="N63" s="178">
        <f t="shared" ca="1" si="10"/>
        <v>308.70809649298099</v>
      </c>
      <c r="O63" s="179">
        <f t="shared" ca="1" si="11"/>
        <v>86.822277089473943</v>
      </c>
      <c r="P63" s="179">
        <f t="shared" ca="1" si="12"/>
        <v>4.8201264175450875</v>
      </c>
      <c r="Q63" s="179">
        <f t="shared" ca="1" si="13"/>
        <v>0</v>
      </c>
      <c r="R63" s="180">
        <f t="shared" ca="1" si="14"/>
        <v>400.35050000000001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688.71594800000003</v>
      </c>
      <c r="C64" s="178">
        <f t="shared" ca="1" si="15"/>
        <v>512.27672599690732</v>
      </c>
      <c r="D64" s="179">
        <f t="shared" ca="1" si="15"/>
        <v>164.15771608792667</v>
      </c>
      <c r="E64" s="179">
        <f t="shared" ca="1" si="15"/>
        <v>9.3589709130445087</v>
      </c>
      <c r="F64" s="180">
        <f t="shared" ca="1" si="15"/>
        <v>2.9225350021217276</v>
      </c>
      <c r="G64" s="181">
        <f t="shared" ca="1" si="1"/>
        <v>455</v>
      </c>
      <c r="H64" s="181">
        <f t="shared" ca="1" si="2"/>
        <v>438.93849999999998</v>
      </c>
      <c r="I64" s="182">
        <f t="shared" ca="1" si="5"/>
        <v>347.29</v>
      </c>
      <c r="J64" s="179">
        <f t="shared" ca="1" si="6"/>
        <v>86.82</v>
      </c>
      <c r="K64" s="179">
        <f t="shared" ca="1" si="7"/>
        <v>4.82</v>
      </c>
      <c r="L64" s="179">
        <f t="shared" ca="1" si="8"/>
        <v>0</v>
      </c>
      <c r="M64" s="180">
        <f t="shared" ca="1" si="9"/>
        <v>438.93</v>
      </c>
      <c r="N64" s="178">
        <f t="shared" ca="1" si="10"/>
        <v>347.2967253662315</v>
      </c>
      <c r="O64" s="179">
        <f t="shared" ca="1" si="11"/>
        <v>86.821681293144678</v>
      </c>
      <c r="P64" s="179">
        <f t="shared" ca="1" si="12"/>
        <v>4.8200933406237896</v>
      </c>
      <c r="Q64" s="179">
        <f t="shared" ca="1" si="13"/>
        <v>0</v>
      </c>
      <c r="R64" s="180">
        <f t="shared" ca="1" si="14"/>
        <v>438.93849999999998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688.71594800000003</v>
      </c>
      <c r="C65" s="178">
        <f t="shared" ca="1" si="15"/>
        <v>512.27672599690732</v>
      </c>
      <c r="D65" s="179">
        <f t="shared" ca="1" si="15"/>
        <v>164.15771608792667</v>
      </c>
      <c r="E65" s="179">
        <f t="shared" ca="1" si="15"/>
        <v>9.3589709130445087</v>
      </c>
      <c r="F65" s="180">
        <f t="shared" ca="1" si="15"/>
        <v>2.9225350021217276</v>
      </c>
      <c r="G65" s="181">
        <f t="shared" ca="1" si="1"/>
        <v>485</v>
      </c>
      <c r="H65" s="181">
        <f t="shared" ca="1" si="2"/>
        <v>467.87950000000001</v>
      </c>
      <c r="I65" s="182">
        <f t="shared" ca="1" si="5"/>
        <v>376.23</v>
      </c>
      <c r="J65" s="179">
        <f t="shared" ca="1" si="6"/>
        <v>86.82</v>
      </c>
      <c r="K65" s="179">
        <f t="shared" ca="1" si="7"/>
        <v>4.82</v>
      </c>
      <c r="L65" s="179">
        <f t="shared" ca="1" si="8"/>
        <v>0</v>
      </c>
      <c r="M65" s="180">
        <f t="shared" ca="1" si="9"/>
        <v>467.87</v>
      </c>
      <c r="N65" s="178">
        <f t="shared" ca="1" si="10"/>
        <v>376.2376392694552</v>
      </c>
      <c r="O65" s="179">
        <f t="shared" ca="1" si="11"/>
        <v>86.821762861478604</v>
      </c>
      <c r="P65" s="179">
        <f t="shared" ca="1" si="12"/>
        <v>4.8200978690661938</v>
      </c>
      <c r="Q65" s="179">
        <f t="shared" ca="1" si="13"/>
        <v>0</v>
      </c>
      <c r="R65" s="180">
        <f t="shared" ca="1" si="14"/>
        <v>467.87950000000001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688.71594800000003</v>
      </c>
      <c r="C66" s="178">
        <f t="shared" ca="1" si="15"/>
        <v>512.27672599690732</v>
      </c>
      <c r="D66" s="179">
        <f t="shared" ca="1" si="15"/>
        <v>164.15771608792667</v>
      </c>
      <c r="E66" s="179">
        <f t="shared" ca="1" si="15"/>
        <v>9.3589709130445087</v>
      </c>
      <c r="F66" s="180">
        <f t="shared" ca="1" si="15"/>
        <v>2.9225350021217276</v>
      </c>
      <c r="G66" s="181">
        <f t="shared" ca="1" si="1"/>
        <v>495</v>
      </c>
      <c r="H66" s="181">
        <f t="shared" ca="1" si="2"/>
        <v>477.5265</v>
      </c>
      <c r="I66" s="182">
        <f t="shared" ca="1" si="5"/>
        <v>385.88</v>
      </c>
      <c r="J66" s="179">
        <f t="shared" ca="1" si="6"/>
        <v>86.82</v>
      </c>
      <c r="K66" s="179">
        <f t="shared" ca="1" si="7"/>
        <v>4.82</v>
      </c>
      <c r="L66" s="179">
        <f t="shared" ca="1" si="8"/>
        <v>0</v>
      </c>
      <c r="M66" s="180">
        <f t="shared" ca="1" si="9"/>
        <v>477.52</v>
      </c>
      <c r="N66" s="178">
        <f t="shared" ca="1" si="10"/>
        <v>385.88525259674987</v>
      </c>
      <c r="O66" s="179">
        <f t="shared" ca="1" si="11"/>
        <v>86.821181793432729</v>
      </c>
      <c r="P66" s="179">
        <f t="shared" ca="1" si="12"/>
        <v>4.82006560981739</v>
      </c>
      <c r="Q66" s="179">
        <f t="shared" ca="1" si="13"/>
        <v>0</v>
      </c>
      <c r="R66" s="180">
        <f t="shared" ca="1" si="14"/>
        <v>477.5265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505</v>
      </c>
      <c r="H67" s="181">
        <f t="shared" ref="H67:H98" ca="1" si="17">INDIRECT("ISGS_Delhi_pp!" &amp; $V$3 &amp; X67)</f>
        <v>487.17349999999999</v>
      </c>
      <c r="I67" s="182">
        <f t="shared" ca="1" si="5"/>
        <v>395.52</v>
      </c>
      <c r="J67" s="179">
        <f t="shared" ca="1" si="6"/>
        <v>86.82</v>
      </c>
      <c r="K67" s="179">
        <f t="shared" ca="1" si="7"/>
        <v>4.82</v>
      </c>
      <c r="L67" s="179">
        <f t="shared" ca="1" si="8"/>
        <v>0</v>
      </c>
      <c r="M67" s="180">
        <f t="shared" ca="1" si="9"/>
        <v>487.15999999999997</v>
      </c>
      <c r="N67" s="178">
        <f t="shared" ca="1" si="10"/>
        <v>395.53096050578864</v>
      </c>
      <c r="O67" s="179">
        <f t="shared" ca="1" si="11"/>
        <v>86.822405924131701</v>
      </c>
      <c r="P67" s="179">
        <f t="shared" ca="1" si="12"/>
        <v>4.8201335700796459</v>
      </c>
      <c r="Q67" s="179">
        <f t="shared" ca="1" si="13"/>
        <v>0</v>
      </c>
      <c r="R67" s="180">
        <f t="shared" ca="1" si="14"/>
        <v>487.17349999999999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515</v>
      </c>
      <c r="H68" s="181">
        <f t="shared" ca="1" si="17"/>
        <v>496.82049999999998</v>
      </c>
      <c r="I68" s="182">
        <f t="shared" ref="I68:I98" ca="1" si="20">INDIRECT("BRPL_EOD!" &amp; $V$3 &amp; X68)</f>
        <v>405.17</v>
      </c>
      <c r="J68" s="179">
        <f t="shared" ref="J68:J98" ca="1" si="21">INDIRECT("BYPL_EOD!" &amp; $V$3 &amp; X68)</f>
        <v>86.82</v>
      </c>
      <c r="K68" s="179">
        <f t="shared" ref="K68:K98" ca="1" si="22">INDIRECT("TPDDL_EOD!" &amp; $V$3 &amp; X68)</f>
        <v>4.82</v>
      </c>
      <c r="L68" s="179">
        <f t="shared" ref="L68:L98" ca="1" si="23">INDIRECT("NDMC_EOD!" &amp; $V$3 &amp; X68)</f>
        <v>0</v>
      </c>
      <c r="M68" s="180">
        <f t="shared" ref="M68:M98" ca="1" si="24">SUM(I68:L68)</f>
        <v>496.81</v>
      </c>
      <c r="N68" s="178">
        <f t="shared" ref="N68:N98" ca="1" si="25">INDIRECT("BRPL_ISGS_exbus!" &amp; $V$3 &amp; X68)</f>
        <v>405.17856320323665</v>
      </c>
      <c r="O68" s="179">
        <f t="shared" ref="O68:O98" ca="1" si="26">INDIRECT("BYPL_ISGS_exbus!" &amp; $V$3 &amp; X68)</f>
        <v>86.821834926833191</v>
      </c>
      <c r="P68" s="179">
        <f t="shared" ref="P68:P98" ca="1" si="27">INDIRECT("TPDDL_ISGS_exbus!" &amp; $V$3 &amp; X68)</f>
        <v>4.8201018699301548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496.82049999999998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515</v>
      </c>
      <c r="H69" s="181">
        <f t="shared" ca="1" si="17"/>
        <v>496.82049999999998</v>
      </c>
      <c r="I69" s="182">
        <f t="shared" ca="1" si="20"/>
        <v>405.17</v>
      </c>
      <c r="J69" s="179">
        <f t="shared" ca="1" si="21"/>
        <v>86.82</v>
      </c>
      <c r="K69" s="179">
        <f t="shared" ca="1" si="22"/>
        <v>4.82</v>
      </c>
      <c r="L69" s="179">
        <f t="shared" ca="1" si="23"/>
        <v>0</v>
      </c>
      <c r="M69" s="180">
        <f t="shared" ca="1" si="24"/>
        <v>496.81</v>
      </c>
      <c r="N69" s="178">
        <f t="shared" ca="1" si="25"/>
        <v>405.17856320323665</v>
      </c>
      <c r="O69" s="179">
        <f t="shared" ca="1" si="26"/>
        <v>86.821834926833191</v>
      </c>
      <c r="P69" s="179">
        <f t="shared" ca="1" si="27"/>
        <v>4.8201018699301548</v>
      </c>
      <c r="Q69" s="179">
        <f t="shared" ca="1" si="28"/>
        <v>0</v>
      </c>
      <c r="R69" s="180">
        <f t="shared" ca="1" si="29"/>
        <v>496.82049999999998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505</v>
      </c>
      <c r="H70" s="181">
        <f t="shared" ca="1" si="17"/>
        <v>487.17349999999999</v>
      </c>
      <c r="I70" s="182">
        <f t="shared" ca="1" si="20"/>
        <v>395.52</v>
      </c>
      <c r="J70" s="179">
        <f t="shared" ca="1" si="21"/>
        <v>86.82</v>
      </c>
      <c r="K70" s="179">
        <f t="shared" ca="1" si="22"/>
        <v>4.82</v>
      </c>
      <c r="L70" s="179">
        <f t="shared" ca="1" si="23"/>
        <v>0</v>
      </c>
      <c r="M70" s="180">
        <f t="shared" ca="1" si="24"/>
        <v>487.15999999999997</v>
      </c>
      <c r="N70" s="178">
        <f t="shared" ca="1" si="25"/>
        <v>395.53096050578864</v>
      </c>
      <c r="O70" s="179">
        <f t="shared" ca="1" si="26"/>
        <v>86.822405924131701</v>
      </c>
      <c r="P70" s="179">
        <f t="shared" ca="1" si="27"/>
        <v>4.8201335700796459</v>
      </c>
      <c r="Q70" s="179">
        <f t="shared" ca="1" si="28"/>
        <v>0</v>
      </c>
      <c r="R70" s="180">
        <f t="shared" ca="1" si="29"/>
        <v>487.17349999999999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425</v>
      </c>
      <c r="H71" s="181">
        <f t="shared" ca="1" si="17"/>
        <v>409.9975</v>
      </c>
      <c r="I71" s="182">
        <f t="shared" ca="1" si="20"/>
        <v>318.35000000000002</v>
      </c>
      <c r="J71" s="179">
        <f t="shared" ca="1" si="21"/>
        <v>86.82</v>
      </c>
      <c r="K71" s="179">
        <f t="shared" ca="1" si="22"/>
        <v>4.82</v>
      </c>
      <c r="L71" s="179">
        <f t="shared" ca="1" si="23"/>
        <v>0</v>
      </c>
      <c r="M71" s="180">
        <f t="shared" ca="1" si="24"/>
        <v>409.99</v>
      </c>
      <c r="N71" s="178">
        <f t="shared" ca="1" si="25"/>
        <v>318.35582361764921</v>
      </c>
      <c r="O71" s="179">
        <f t="shared" ca="1" si="26"/>
        <v>86.821588209468516</v>
      </c>
      <c r="P71" s="179">
        <f t="shared" ca="1" si="27"/>
        <v>4.820088172882266</v>
      </c>
      <c r="Q71" s="179">
        <f t="shared" ca="1" si="28"/>
        <v>0</v>
      </c>
      <c r="R71" s="180">
        <f t="shared" ca="1" si="29"/>
        <v>409.9975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379</v>
      </c>
      <c r="H72" s="181">
        <f t="shared" ca="1" si="17"/>
        <v>365.62130000000002</v>
      </c>
      <c r="I72" s="182">
        <f t="shared" ca="1" si="20"/>
        <v>273.49</v>
      </c>
      <c r="J72" s="179">
        <f t="shared" ca="1" si="21"/>
        <v>87.28</v>
      </c>
      <c r="K72" s="179">
        <f t="shared" ca="1" si="22"/>
        <v>4.8499999999999996</v>
      </c>
      <c r="L72" s="179">
        <f t="shared" ca="1" si="23"/>
        <v>0</v>
      </c>
      <c r="M72" s="180">
        <f t="shared" ca="1" si="24"/>
        <v>365.62</v>
      </c>
      <c r="N72" s="178">
        <f t="shared" ca="1" si="25"/>
        <v>273.49097242218699</v>
      </c>
      <c r="O72" s="179">
        <f t="shared" ca="1" si="26"/>
        <v>87.280310333132761</v>
      </c>
      <c r="P72" s="179">
        <f t="shared" ca="1" si="27"/>
        <v>4.8500172446802692</v>
      </c>
      <c r="Q72" s="179">
        <f t="shared" ca="1" si="28"/>
        <v>0</v>
      </c>
      <c r="R72" s="180">
        <f t="shared" ca="1" si="29"/>
        <v>365.62130000000002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380</v>
      </c>
      <c r="H73" s="181">
        <f t="shared" ca="1" si="17"/>
        <v>366.58600000000001</v>
      </c>
      <c r="I73" s="182">
        <f t="shared" ca="1" si="20"/>
        <v>274.20999999999998</v>
      </c>
      <c r="J73" s="179">
        <f t="shared" ca="1" si="21"/>
        <v>87.51</v>
      </c>
      <c r="K73" s="179">
        <f t="shared" ca="1" si="22"/>
        <v>4.8600000000000003</v>
      </c>
      <c r="L73" s="179">
        <f t="shared" ca="1" si="23"/>
        <v>0</v>
      </c>
      <c r="M73" s="180">
        <f t="shared" ca="1" si="24"/>
        <v>366.58</v>
      </c>
      <c r="N73" s="178">
        <f t="shared" ca="1" si="25"/>
        <v>274.21448813355886</v>
      </c>
      <c r="O73" s="179">
        <f t="shared" ca="1" si="26"/>
        <v>87.511432320366637</v>
      </c>
      <c r="P73" s="179">
        <f t="shared" ca="1" si="27"/>
        <v>4.8600795460745276</v>
      </c>
      <c r="Q73" s="179">
        <f t="shared" ca="1" si="28"/>
        <v>0</v>
      </c>
      <c r="R73" s="180">
        <f t="shared" ca="1" si="29"/>
        <v>366.58600000000001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380</v>
      </c>
      <c r="H74" s="181">
        <f t="shared" ca="1" si="17"/>
        <v>366.58600000000001</v>
      </c>
      <c r="I74" s="182">
        <f t="shared" ca="1" si="20"/>
        <v>274.20999999999998</v>
      </c>
      <c r="J74" s="179">
        <f t="shared" ca="1" si="21"/>
        <v>87.51</v>
      </c>
      <c r="K74" s="179">
        <f t="shared" ca="1" si="22"/>
        <v>4.8600000000000003</v>
      </c>
      <c r="L74" s="179">
        <f t="shared" ca="1" si="23"/>
        <v>0</v>
      </c>
      <c r="M74" s="180">
        <f t="shared" ca="1" si="24"/>
        <v>366.58</v>
      </c>
      <c r="N74" s="178">
        <f t="shared" ca="1" si="25"/>
        <v>274.21448813355886</v>
      </c>
      <c r="O74" s="179">
        <f t="shared" ca="1" si="26"/>
        <v>87.511432320366637</v>
      </c>
      <c r="P74" s="179">
        <f t="shared" ca="1" si="27"/>
        <v>4.8600795460745276</v>
      </c>
      <c r="Q74" s="179">
        <f t="shared" ca="1" si="28"/>
        <v>0</v>
      </c>
      <c r="R74" s="180">
        <f t="shared" ca="1" si="29"/>
        <v>366.58600000000001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688.71594800000003</v>
      </c>
      <c r="C75" s="178">
        <f t="shared" ca="1" si="19"/>
        <v>512.27672599690732</v>
      </c>
      <c r="D75" s="179">
        <f t="shared" ca="1" si="19"/>
        <v>164.15771608792667</v>
      </c>
      <c r="E75" s="179">
        <f t="shared" ca="1" si="19"/>
        <v>9.3589709130445087</v>
      </c>
      <c r="F75" s="180">
        <f t="shared" ca="1" si="19"/>
        <v>2.9225350021217276</v>
      </c>
      <c r="G75" s="181">
        <f t="shared" ca="1" si="16"/>
        <v>379</v>
      </c>
      <c r="H75" s="181">
        <f t="shared" ca="1" si="17"/>
        <v>365.62130000000002</v>
      </c>
      <c r="I75" s="182">
        <f t="shared" ca="1" si="20"/>
        <v>273.49</v>
      </c>
      <c r="J75" s="179">
        <f t="shared" ca="1" si="21"/>
        <v>87.28</v>
      </c>
      <c r="K75" s="179">
        <f t="shared" ca="1" si="22"/>
        <v>4.8499999999999996</v>
      </c>
      <c r="L75" s="179">
        <f t="shared" ca="1" si="23"/>
        <v>0</v>
      </c>
      <c r="M75" s="180">
        <f t="shared" ca="1" si="24"/>
        <v>365.62</v>
      </c>
      <c r="N75" s="178">
        <f t="shared" ca="1" si="25"/>
        <v>273.49097242218699</v>
      </c>
      <c r="O75" s="179">
        <f t="shared" ca="1" si="26"/>
        <v>87.280310333132761</v>
      </c>
      <c r="P75" s="179">
        <f t="shared" ca="1" si="27"/>
        <v>4.8500172446802692</v>
      </c>
      <c r="Q75" s="179">
        <f t="shared" ca="1" si="28"/>
        <v>0</v>
      </c>
      <c r="R75" s="180">
        <f t="shared" ca="1" si="29"/>
        <v>365.62130000000002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688.71594800000003</v>
      </c>
      <c r="C76" s="178">
        <f t="shared" ca="1" si="19"/>
        <v>512.27672599690732</v>
      </c>
      <c r="D76" s="179">
        <f t="shared" ca="1" si="19"/>
        <v>164.15771608792667</v>
      </c>
      <c r="E76" s="179">
        <f t="shared" ca="1" si="19"/>
        <v>9.3589709130445087</v>
      </c>
      <c r="F76" s="180">
        <f t="shared" ca="1" si="19"/>
        <v>2.9225350021217276</v>
      </c>
      <c r="G76" s="181">
        <f t="shared" ca="1" si="16"/>
        <v>379</v>
      </c>
      <c r="H76" s="181">
        <f t="shared" ca="1" si="17"/>
        <v>365.62130000000002</v>
      </c>
      <c r="I76" s="182">
        <f t="shared" ca="1" si="20"/>
        <v>273.49</v>
      </c>
      <c r="J76" s="179">
        <f t="shared" ca="1" si="21"/>
        <v>87.28</v>
      </c>
      <c r="K76" s="179">
        <f t="shared" ca="1" si="22"/>
        <v>4.8499999999999996</v>
      </c>
      <c r="L76" s="179">
        <f t="shared" ca="1" si="23"/>
        <v>0</v>
      </c>
      <c r="M76" s="180">
        <f t="shared" ca="1" si="24"/>
        <v>365.62</v>
      </c>
      <c r="N76" s="178">
        <f t="shared" ca="1" si="25"/>
        <v>273.49097242218699</v>
      </c>
      <c r="O76" s="179">
        <f t="shared" ca="1" si="26"/>
        <v>87.280310333132761</v>
      </c>
      <c r="P76" s="179">
        <f t="shared" ca="1" si="27"/>
        <v>4.8500172446802692</v>
      </c>
      <c r="Q76" s="179">
        <f t="shared" ca="1" si="28"/>
        <v>0</v>
      </c>
      <c r="R76" s="180">
        <f t="shared" ca="1" si="29"/>
        <v>365.62130000000002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688.71594800000003</v>
      </c>
      <c r="C77" s="178">
        <f t="shared" ca="1" si="19"/>
        <v>512.27672599690732</v>
      </c>
      <c r="D77" s="179">
        <f t="shared" ca="1" si="19"/>
        <v>164.15771608792667</v>
      </c>
      <c r="E77" s="179">
        <f t="shared" ca="1" si="19"/>
        <v>9.3589709130445087</v>
      </c>
      <c r="F77" s="180">
        <f t="shared" ca="1" si="19"/>
        <v>2.9225350021217276</v>
      </c>
      <c r="G77" s="181">
        <f t="shared" ca="1" si="16"/>
        <v>381.36660000000001</v>
      </c>
      <c r="H77" s="181">
        <f t="shared" ca="1" si="17"/>
        <v>367.904359</v>
      </c>
      <c r="I77" s="182">
        <f t="shared" ca="1" si="20"/>
        <v>272.04000000000002</v>
      </c>
      <c r="J77" s="179">
        <f t="shared" ca="1" si="21"/>
        <v>86.82</v>
      </c>
      <c r="K77" s="179">
        <f t="shared" ca="1" si="22"/>
        <v>9.0399999999999991</v>
      </c>
      <c r="L77" s="179">
        <f t="shared" ca="1" si="23"/>
        <v>0</v>
      </c>
      <c r="M77" s="180">
        <f t="shared" ca="1" si="24"/>
        <v>367.90000000000003</v>
      </c>
      <c r="N77" s="178">
        <f t="shared" ca="1" si="25"/>
        <v>272.04322321924434</v>
      </c>
      <c r="O77" s="179">
        <f t="shared" ca="1" si="26"/>
        <v>86.821028671867339</v>
      </c>
      <c r="P77" s="179">
        <f t="shared" ca="1" si="27"/>
        <v>9.0401071088882823</v>
      </c>
      <c r="Q77" s="179">
        <f t="shared" ca="1" si="28"/>
        <v>0</v>
      </c>
      <c r="R77" s="180">
        <f t="shared" ca="1" si="29"/>
        <v>367.90435899999994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688.71594800000003</v>
      </c>
      <c r="C78" s="178">
        <f t="shared" ca="1" si="19"/>
        <v>512.27672599690732</v>
      </c>
      <c r="D78" s="179">
        <f t="shared" ca="1" si="19"/>
        <v>164.15771608792667</v>
      </c>
      <c r="E78" s="179">
        <f t="shared" ca="1" si="19"/>
        <v>9.3589709130445087</v>
      </c>
      <c r="F78" s="180">
        <f t="shared" ca="1" si="19"/>
        <v>2.9225350021217276</v>
      </c>
      <c r="G78" s="181">
        <f t="shared" ca="1" si="16"/>
        <v>381.36660000000001</v>
      </c>
      <c r="H78" s="181">
        <f t="shared" ca="1" si="17"/>
        <v>367.904359</v>
      </c>
      <c r="I78" s="182">
        <f t="shared" ca="1" si="20"/>
        <v>272.04000000000002</v>
      </c>
      <c r="J78" s="179">
        <f t="shared" ca="1" si="21"/>
        <v>86.82</v>
      </c>
      <c r="K78" s="179">
        <f t="shared" ca="1" si="22"/>
        <v>9.0399999999999991</v>
      </c>
      <c r="L78" s="179">
        <f t="shared" ca="1" si="23"/>
        <v>0</v>
      </c>
      <c r="M78" s="180">
        <f t="shared" ca="1" si="24"/>
        <v>367.90000000000003</v>
      </c>
      <c r="N78" s="178">
        <f t="shared" ca="1" si="25"/>
        <v>272.04322321924434</v>
      </c>
      <c r="O78" s="179">
        <f t="shared" ca="1" si="26"/>
        <v>86.821028671867339</v>
      </c>
      <c r="P78" s="179">
        <f t="shared" ca="1" si="27"/>
        <v>9.0401071088882823</v>
      </c>
      <c r="Q78" s="179">
        <f t="shared" ca="1" si="28"/>
        <v>0</v>
      </c>
      <c r="R78" s="180">
        <f t="shared" ca="1" si="29"/>
        <v>367.90435899999994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688.115948</v>
      </c>
      <c r="C79" s="178">
        <f t="shared" ca="1" si="19"/>
        <v>511.83043745590459</v>
      </c>
      <c r="D79" s="179">
        <f t="shared" ca="1" si="19"/>
        <v>164.01470411043613</v>
      </c>
      <c r="E79" s="179">
        <f t="shared" ca="1" si="19"/>
        <v>9.3508175044235315</v>
      </c>
      <c r="F79" s="180">
        <f t="shared" ca="1" si="19"/>
        <v>2.9199889292358518</v>
      </c>
      <c r="G79" s="181">
        <f t="shared" ca="1" si="16"/>
        <v>384.24849999999998</v>
      </c>
      <c r="H79" s="181">
        <f t="shared" ca="1" si="17"/>
        <v>370.684528</v>
      </c>
      <c r="I79" s="182">
        <f t="shared" ca="1" si="20"/>
        <v>272.04000000000002</v>
      </c>
      <c r="J79" s="179">
        <f t="shared" ca="1" si="21"/>
        <v>86.82</v>
      </c>
      <c r="K79" s="179">
        <f t="shared" ca="1" si="22"/>
        <v>9.0299999999999994</v>
      </c>
      <c r="L79" s="179">
        <f t="shared" ca="1" si="23"/>
        <v>2.79</v>
      </c>
      <c r="M79" s="180">
        <f t="shared" ca="1" si="24"/>
        <v>370.68</v>
      </c>
      <c r="N79" s="178">
        <f t="shared" ca="1" si="25"/>
        <v>272.04332307413404</v>
      </c>
      <c r="O79" s="179">
        <f t="shared" ca="1" si="26"/>
        <v>86.821060539980564</v>
      </c>
      <c r="P79" s="179">
        <f t="shared" ca="1" si="27"/>
        <v>9.0301103049530589</v>
      </c>
      <c r="Q79" s="179">
        <f t="shared" ca="1" si="28"/>
        <v>2.7900340809323407</v>
      </c>
      <c r="R79" s="180">
        <f t="shared" ca="1" si="29"/>
        <v>370.684528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688.115948</v>
      </c>
      <c r="C80" s="178">
        <f t="shared" ca="1" si="19"/>
        <v>511.83043745590459</v>
      </c>
      <c r="D80" s="179">
        <f t="shared" ca="1" si="19"/>
        <v>164.01470411043613</v>
      </c>
      <c r="E80" s="179">
        <f t="shared" ca="1" si="19"/>
        <v>9.3508175044235315</v>
      </c>
      <c r="F80" s="180">
        <f t="shared" ca="1" si="19"/>
        <v>2.9199889292358518</v>
      </c>
      <c r="G80" s="181">
        <f t="shared" ca="1" si="16"/>
        <v>384.24849999999998</v>
      </c>
      <c r="H80" s="181">
        <f t="shared" ca="1" si="17"/>
        <v>370.684528</v>
      </c>
      <c r="I80" s="182">
        <f t="shared" ca="1" si="20"/>
        <v>272.04000000000002</v>
      </c>
      <c r="J80" s="179">
        <f t="shared" ca="1" si="21"/>
        <v>86.82</v>
      </c>
      <c r="K80" s="179">
        <f t="shared" ca="1" si="22"/>
        <v>9.0299999999999994</v>
      </c>
      <c r="L80" s="179">
        <f t="shared" ca="1" si="23"/>
        <v>2.79</v>
      </c>
      <c r="M80" s="180">
        <f t="shared" ca="1" si="24"/>
        <v>370.68</v>
      </c>
      <c r="N80" s="178">
        <f t="shared" ca="1" si="25"/>
        <v>272.04332307413404</v>
      </c>
      <c r="O80" s="179">
        <f t="shared" ca="1" si="26"/>
        <v>86.821060539980564</v>
      </c>
      <c r="P80" s="179">
        <f t="shared" ca="1" si="27"/>
        <v>9.0301103049530589</v>
      </c>
      <c r="Q80" s="179">
        <f t="shared" ca="1" si="28"/>
        <v>2.7900340809323407</v>
      </c>
      <c r="R80" s="180">
        <f t="shared" ca="1" si="29"/>
        <v>370.684528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688.115948</v>
      </c>
      <c r="C81" s="178">
        <f t="shared" ca="1" si="19"/>
        <v>511.83043745590459</v>
      </c>
      <c r="D81" s="179">
        <f t="shared" ca="1" si="19"/>
        <v>164.01470411043613</v>
      </c>
      <c r="E81" s="179">
        <f t="shared" ca="1" si="19"/>
        <v>9.3508175044235315</v>
      </c>
      <c r="F81" s="180">
        <f t="shared" ca="1" si="19"/>
        <v>2.9199889292358518</v>
      </c>
      <c r="G81" s="181">
        <f t="shared" ca="1" si="16"/>
        <v>439.45216799999997</v>
      </c>
      <c r="H81" s="181">
        <f t="shared" ca="1" si="17"/>
        <v>423.93950599999999</v>
      </c>
      <c r="I81" s="182">
        <f t="shared" ca="1" si="20"/>
        <v>328.09</v>
      </c>
      <c r="J81" s="179">
        <f t="shared" ca="1" si="21"/>
        <v>84.37</v>
      </c>
      <c r="K81" s="179">
        <f t="shared" ca="1" si="22"/>
        <v>8.77</v>
      </c>
      <c r="L81" s="179">
        <f t="shared" ca="1" si="23"/>
        <v>2.71</v>
      </c>
      <c r="M81" s="180">
        <f t="shared" ca="1" si="24"/>
        <v>423.93999999999994</v>
      </c>
      <c r="N81" s="178">
        <f t="shared" ca="1" si="25"/>
        <v>328.08961769009767</v>
      </c>
      <c r="O81" s="179">
        <f t="shared" ca="1" si="26"/>
        <v>84.369901687078382</v>
      </c>
      <c r="P81" s="179">
        <f t="shared" ca="1" si="27"/>
        <v>8.7699897806765108</v>
      </c>
      <c r="Q81" s="179">
        <f t="shared" ca="1" si="28"/>
        <v>2.7099968421474738</v>
      </c>
      <c r="R81" s="180">
        <f t="shared" ca="1" si="29"/>
        <v>423.93950599999999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688.115948</v>
      </c>
      <c r="C82" s="178">
        <f t="shared" ca="1" si="19"/>
        <v>511.83043745590459</v>
      </c>
      <c r="D82" s="179">
        <f t="shared" ca="1" si="19"/>
        <v>164.01470411043613</v>
      </c>
      <c r="E82" s="179">
        <f t="shared" ca="1" si="19"/>
        <v>9.3508175044235315</v>
      </c>
      <c r="F82" s="180">
        <f t="shared" ca="1" si="19"/>
        <v>2.9199889292358518</v>
      </c>
      <c r="G82" s="181">
        <f t="shared" ca="1" si="16"/>
        <v>532.24850000000004</v>
      </c>
      <c r="H82" s="181">
        <f t="shared" ca="1" si="17"/>
        <v>513.46012800000005</v>
      </c>
      <c r="I82" s="182">
        <f t="shared" ca="1" si="20"/>
        <v>414.82</v>
      </c>
      <c r="J82" s="179">
        <f t="shared" ca="1" si="21"/>
        <v>86.82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513.45999999999992</v>
      </c>
      <c r="N82" s="178">
        <f t="shared" ca="1" si="25"/>
        <v>414.82010341011966</v>
      </c>
      <c r="O82" s="179">
        <f t="shared" ca="1" si="26"/>
        <v>86.820021643282843</v>
      </c>
      <c r="P82" s="179">
        <f t="shared" ca="1" si="27"/>
        <v>9.0300022510809033</v>
      </c>
      <c r="Q82" s="179">
        <f t="shared" ca="1" si="28"/>
        <v>2.7900006955166914</v>
      </c>
      <c r="R82" s="180">
        <f t="shared" ca="1" si="29"/>
        <v>513.46012800000005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688.115948</v>
      </c>
      <c r="C83" s="178">
        <f t="shared" ca="1" si="19"/>
        <v>511.83043745590459</v>
      </c>
      <c r="D83" s="179">
        <f t="shared" ca="1" si="19"/>
        <v>164.01470411043613</v>
      </c>
      <c r="E83" s="179">
        <f t="shared" ca="1" si="19"/>
        <v>9.3508175044235315</v>
      </c>
      <c r="F83" s="180">
        <f t="shared" ca="1" si="19"/>
        <v>2.9199889292358518</v>
      </c>
      <c r="G83" s="181">
        <f t="shared" ca="1" si="16"/>
        <v>614.07219999999995</v>
      </c>
      <c r="H83" s="181">
        <f t="shared" ca="1" si="17"/>
        <v>592.39545099999998</v>
      </c>
      <c r="I83" s="182">
        <f t="shared" ca="1" si="20"/>
        <v>493.76</v>
      </c>
      <c r="J83" s="179">
        <f t="shared" ca="1" si="21"/>
        <v>86.82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592.39999999999986</v>
      </c>
      <c r="N83" s="178">
        <f t="shared" ca="1" si="25"/>
        <v>493.75620844996632</v>
      </c>
      <c r="O83" s="179">
        <f t="shared" ca="1" si="26"/>
        <v>86.819333315023641</v>
      </c>
      <c r="P83" s="179">
        <f t="shared" ca="1" si="27"/>
        <v>9.0299306592336279</v>
      </c>
      <c r="Q83" s="179">
        <f t="shared" ca="1" si="28"/>
        <v>2.789978575776503</v>
      </c>
      <c r="R83" s="180">
        <f t="shared" ca="1" si="29"/>
        <v>592.39545100000021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688.115948</v>
      </c>
      <c r="C84" s="178">
        <f t="shared" ca="1" si="19"/>
        <v>511.83043745590459</v>
      </c>
      <c r="D84" s="179">
        <f t="shared" ca="1" si="19"/>
        <v>164.01470411043613</v>
      </c>
      <c r="E84" s="179">
        <f t="shared" ca="1" si="19"/>
        <v>9.3508175044235315</v>
      </c>
      <c r="F84" s="180">
        <f t="shared" ca="1" si="19"/>
        <v>2.9199889292358518</v>
      </c>
      <c r="G84" s="181">
        <f t="shared" ca="1" si="16"/>
        <v>614.07219999999995</v>
      </c>
      <c r="H84" s="181">
        <f t="shared" ca="1" si="17"/>
        <v>592.39545099999998</v>
      </c>
      <c r="I84" s="182">
        <f t="shared" ca="1" si="20"/>
        <v>493.76</v>
      </c>
      <c r="J84" s="179">
        <f t="shared" ca="1" si="21"/>
        <v>86.82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592.39999999999986</v>
      </c>
      <c r="N84" s="178">
        <f t="shared" ca="1" si="25"/>
        <v>493.75620844996632</v>
      </c>
      <c r="O84" s="179">
        <f t="shared" ca="1" si="26"/>
        <v>86.819333315023641</v>
      </c>
      <c r="P84" s="179">
        <f t="shared" ca="1" si="27"/>
        <v>9.0299306592336279</v>
      </c>
      <c r="Q84" s="179">
        <f t="shared" ca="1" si="28"/>
        <v>2.789978575776503</v>
      </c>
      <c r="R84" s="180">
        <f t="shared" ca="1" si="29"/>
        <v>592.39545100000021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688.115948</v>
      </c>
      <c r="C85" s="178">
        <f t="shared" ca="1" si="19"/>
        <v>511.83043745590459</v>
      </c>
      <c r="D85" s="179">
        <f t="shared" ca="1" si="19"/>
        <v>164.01470411043613</v>
      </c>
      <c r="E85" s="179">
        <f t="shared" ca="1" si="19"/>
        <v>9.3508175044235315</v>
      </c>
      <c r="F85" s="180">
        <f t="shared" ca="1" si="19"/>
        <v>2.9199889292358518</v>
      </c>
      <c r="G85" s="181">
        <f t="shared" ca="1" si="16"/>
        <v>614.07219999999995</v>
      </c>
      <c r="H85" s="181">
        <f t="shared" ca="1" si="17"/>
        <v>592.39545099999998</v>
      </c>
      <c r="I85" s="182">
        <f t="shared" ca="1" si="20"/>
        <v>493.76</v>
      </c>
      <c r="J85" s="179">
        <f t="shared" ca="1" si="21"/>
        <v>86.82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592.39999999999986</v>
      </c>
      <c r="N85" s="178">
        <f t="shared" ca="1" si="25"/>
        <v>493.75620844996632</v>
      </c>
      <c r="O85" s="179">
        <f t="shared" ca="1" si="26"/>
        <v>86.819333315023641</v>
      </c>
      <c r="P85" s="179">
        <f t="shared" ca="1" si="27"/>
        <v>9.0299306592336279</v>
      </c>
      <c r="Q85" s="179">
        <f t="shared" ca="1" si="28"/>
        <v>2.789978575776503</v>
      </c>
      <c r="R85" s="180">
        <f t="shared" ca="1" si="29"/>
        <v>592.39545100000021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688.115948</v>
      </c>
      <c r="C86" s="178">
        <f t="shared" ca="1" si="19"/>
        <v>511.83043745590459</v>
      </c>
      <c r="D86" s="179">
        <f t="shared" ca="1" si="19"/>
        <v>164.01470411043613</v>
      </c>
      <c r="E86" s="179">
        <f t="shared" ca="1" si="19"/>
        <v>9.3508175044235315</v>
      </c>
      <c r="F86" s="180">
        <f t="shared" ca="1" si="19"/>
        <v>2.9199889292358518</v>
      </c>
      <c r="G86" s="181">
        <f t="shared" ca="1" si="16"/>
        <v>614.07219999999995</v>
      </c>
      <c r="H86" s="181">
        <f t="shared" ca="1" si="17"/>
        <v>592.39545099999998</v>
      </c>
      <c r="I86" s="182">
        <f t="shared" ca="1" si="20"/>
        <v>493.76</v>
      </c>
      <c r="J86" s="179">
        <f t="shared" ca="1" si="21"/>
        <v>86.82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592.39999999999986</v>
      </c>
      <c r="N86" s="178">
        <f t="shared" ca="1" si="25"/>
        <v>493.75620844996632</v>
      </c>
      <c r="O86" s="179">
        <f t="shared" ca="1" si="26"/>
        <v>86.819333315023641</v>
      </c>
      <c r="P86" s="179">
        <f t="shared" ca="1" si="27"/>
        <v>9.0299306592336279</v>
      </c>
      <c r="Q86" s="179">
        <f t="shared" ca="1" si="28"/>
        <v>2.789978575776503</v>
      </c>
      <c r="R86" s="180">
        <f t="shared" ca="1" si="29"/>
        <v>592.39545100000021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688.115948</v>
      </c>
      <c r="C87" s="178">
        <f t="shared" ca="1" si="19"/>
        <v>511.83043745590459</v>
      </c>
      <c r="D87" s="179">
        <f t="shared" ca="1" si="19"/>
        <v>164.01470411043613</v>
      </c>
      <c r="E87" s="179">
        <f t="shared" ca="1" si="19"/>
        <v>9.3508175044235315</v>
      </c>
      <c r="F87" s="180">
        <f t="shared" ca="1" si="19"/>
        <v>2.9199889292358518</v>
      </c>
      <c r="G87" s="181">
        <f t="shared" ca="1" si="16"/>
        <v>680.31150000000002</v>
      </c>
      <c r="H87" s="181">
        <f t="shared" ca="1" si="17"/>
        <v>656.29650400000003</v>
      </c>
      <c r="I87" s="182">
        <f t="shared" ca="1" si="20"/>
        <v>488.15</v>
      </c>
      <c r="J87" s="179">
        <f t="shared" ca="1" si="21"/>
        <v>156.46</v>
      </c>
      <c r="K87" s="179">
        <f t="shared" ca="1" si="22"/>
        <v>8.93</v>
      </c>
      <c r="L87" s="179">
        <f t="shared" ca="1" si="23"/>
        <v>2.76</v>
      </c>
      <c r="M87" s="180">
        <f t="shared" ca="1" si="24"/>
        <v>656.3</v>
      </c>
      <c r="N87" s="178">
        <f t="shared" ca="1" si="25"/>
        <v>488.14739970684144</v>
      </c>
      <c r="O87" s="179">
        <f t="shared" ca="1" si="26"/>
        <v>156.45916656382755</v>
      </c>
      <c r="P87" s="179">
        <f t="shared" ca="1" si="27"/>
        <v>8.9299524313880863</v>
      </c>
      <c r="Q87" s="179">
        <f t="shared" ca="1" si="28"/>
        <v>2.7599852979430142</v>
      </c>
      <c r="R87" s="180">
        <f t="shared" ca="1" si="29"/>
        <v>656.29650400000003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688.115948</v>
      </c>
      <c r="C88" s="178">
        <f t="shared" ca="1" si="19"/>
        <v>511.83043745590459</v>
      </c>
      <c r="D88" s="179">
        <f t="shared" ca="1" si="19"/>
        <v>164.01470411043613</v>
      </c>
      <c r="E88" s="179">
        <f t="shared" ca="1" si="19"/>
        <v>9.3508175044235315</v>
      </c>
      <c r="F88" s="180">
        <f t="shared" ca="1" si="19"/>
        <v>2.9199889292358518</v>
      </c>
      <c r="G88" s="181">
        <f t="shared" ca="1" si="16"/>
        <v>688.115948</v>
      </c>
      <c r="H88" s="181">
        <f t="shared" ca="1" si="17"/>
        <v>663.82545500000003</v>
      </c>
      <c r="I88" s="182">
        <f t="shared" ca="1" si="20"/>
        <v>493.75</v>
      </c>
      <c r="J88" s="179">
        <f t="shared" ca="1" si="21"/>
        <v>158.26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663.82999999999993</v>
      </c>
      <c r="N88" s="178">
        <f t="shared" ca="1" si="25"/>
        <v>493.74661947524226</v>
      </c>
      <c r="O88" s="179">
        <f t="shared" ca="1" si="26"/>
        <v>158.25891645195307</v>
      </c>
      <c r="P88" s="179">
        <f t="shared" ca="1" si="27"/>
        <v>9.0299381749092404</v>
      </c>
      <c r="Q88" s="179">
        <f t="shared" ca="1" si="28"/>
        <v>2.7899808978955458</v>
      </c>
      <c r="R88" s="180">
        <f t="shared" ca="1" si="29"/>
        <v>663.82545500000015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688.115948</v>
      </c>
      <c r="C89" s="178">
        <f t="shared" ca="1" si="19"/>
        <v>511.83043745590459</v>
      </c>
      <c r="D89" s="179">
        <f t="shared" ca="1" si="19"/>
        <v>164.01470411043613</v>
      </c>
      <c r="E89" s="179">
        <f t="shared" ca="1" si="19"/>
        <v>9.3508175044235315</v>
      </c>
      <c r="F89" s="180">
        <f t="shared" ca="1" si="19"/>
        <v>2.9199889292358518</v>
      </c>
      <c r="G89" s="181">
        <f t="shared" ca="1" si="16"/>
        <v>688.115948</v>
      </c>
      <c r="H89" s="181">
        <f t="shared" ca="1" si="17"/>
        <v>663.82545500000003</v>
      </c>
      <c r="I89" s="182">
        <f t="shared" ca="1" si="20"/>
        <v>493.75</v>
      </c>
      <c r="J89" s="179">
        <f t="shared" ca="1" si="21"/>
        <v>158.26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663.82999999999993</v>
      </c>
      <c r="N89" s="178">
        <f t="shared" ca="1" si="25"/>
        <v>493.74661947524226</v>
      </c>
      <c r="O89" s="179">
        <f t="shared" ca="1" si="26"/>
        <v>158.25891645195307</v>
      </c>
      <c r="P89" s="179">
        <f t="shared" ca="1" si="27"/>
        <v>9.0299381749092404</v>
      </c>
      <c r="Q89" s="179">
        <f t="shared" ca="1" si="28"/>
        <v>2.7899808978955458</v>
      </c>
      <c r="R89" s="180">
        <f t="shared" ca="1" si="29"/>
        <v>663.82545500000015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688.115948</v>
      </c>
      <c r="C90" s="178">
        <f t="shared" ca="1" si="19"/>
        <v>511.83043745590459</v>
      </c>
      <c r="D90" s="179">
        <f t="shared" ca="1" si="19"/>
        <v>164.01470411043613</v>
      </c>
      <c r="E90" s="179">
        <f t="shared" ca="1" si="19"/>
        <v>9.3508175044235315</v>
      </c>
      <c r="F90" s="180">
        <f t="shared" ca="1" si="19"/>
        <v>2.9199889292358518</v>
      </c>
      <c r="G90" s="181">
        <f t="shared" ca="1" si="16"/>
        <v>688.115948</v>
      </c>
      <c r="H90" s="181">
        <f t="shared" ca="1" si="17"/>
        <v>663.82545500000003</v>
      </c>
      <c r="I90" s="182">
        <f t="shared" ca="1" si="20"/>
        <v>493.75</v>
      </c>
      <c r="J90" s="179">
        <f t="shared" ca="1" si="21"/>
        <v>158.26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663.82999999999993</v>
      </c>
      <c r="N90" s="178">
        <f t="shared" ca="1" si="25"/>
        <v>493.74661947524226</v>
      </c>
      <c r="O90" s="179">
        <f t="shared" ca="1" si="26"/>
        <v>158.25891645195307</v>
      </c>
      <c r="P90" s="179">
        <f t="shared" ca="1" si="27"/>
        <v>9.0299381749092404</v>
      </c>
      <c r="Q90" s="179">
        <f t="shared" ca="1" si="28"/>
        <v>2.7899808978955458</v>
      </c>
      <c r="R90" s="180">
        <f t="shared" ca="1" si="29"/>
        <v>663.82545500000015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688.115948</v>
      </c>
      <c r="C91" s="178">
        <f t="shared" ca="1" si="19"/>
        <v>511.83043745590459</v>
      </c>
      <c r="D91" s="179">
        <f t="shared" ca="1" si="19"/>
        <v>164.01470411043613</v>
      </c>
      <c r="E91" s="179">
        <f t="shared" ca="1" si="19"/>
        <v>9.3508175044235315</v>
      </c>
      <c r="F91" s="180">
        <f t="shared" ca="1" si="19"/>
        <v>2.9199889292358518</v>
      </c>
      <c r="G91" s="181">
        <f t="shared" ca="1" si="16"/>
        <v>688.115948</v>
      </c>
      <c r="H91" s="181">
        <f t="shared" ca="1" si="17"/>
        <v>663.82545500000003</v>
      </c>
      <c r="I91" s="182">
        <f t="shared" ca="1" si="20"/>
        <v>493.75</v>
      </c>
      <c r="J91" s="179">
        <f t="shared" ca="1" si="21"/>
        <v>158.26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663.82999999999993</v>
      </c>
      <c r="N91" s="178">
        <f t="shared" ca="1" si="25"/>
        <v>493.74661947524226</v>
      </c>
      <c r="O91" s="179">
        <f t="shared" ca="1" si="26"/>
        <v>158.25891645195307</v>
      </c>
      <c r="P91" s="179">
        <f t="shared" ca="1" si="27"/>
        <v>9.0299381749092404</v>
      </c>
      <c r="Q91" s="179">
        <f t="shared" ca="1" si="28"/>
        <v>2.7899808978955458</v>
      </c>
      <c r="R91" s="180">
        <f t="shared" ca="1" si="29"/>
        <v>663.82545500000015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688.115948</v>
      </c>
      <c r="C92" s="178">
        <f t="shared" ca="1" si="19"/>
        <v>511.83043745590459</v>
      </c>
      <c r="D92" s="179">
        <f t="shared" ca="1" si="19"/>
        <v>164.01470411043613</v>
      </c>
      <c r="E92" s="179">
        <f t="shared" ca="1" si="19"/>
        <v>9.3508175044235315</v>
      </c>
      <c r="F92" s="180">
        <f t="shared" ca="1" si="19"/>
        <v>2.9199889292358518</v>
      </c>
      <c r="G92" s="181">
        <f t="shared" ca="1" si="16"/>
        <v>688.115948</v>
      </c>
      <c r="H92" s="181">
        <f t="shared" ca="1" si="17"/>
        <v>663.82545500000003</v>
      </c>
      <c r="I92" s="182">
        <f t="shared" ca="1" si="20"/>
        <v>493.75</v>
      </c>
      <c r="J92" s="179">
        <f t="shared" ca="1" si="21"/>
        <v>158.26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663.82999999999993</v>
      </c>
      <c r="N92" s="178">
        <f t="shared" ca="1" si="25"/>
        <v>493.74661947524226</v>
      </c>
      <c r="O92" s="179">
        <f t="shared" ca="1" si="26"/>
        <v>158.25891645195307</v>
      </c>
      <c r="P92" s="179">
        <f t="shared" ca="1" si="27"/>
        <v>9.0299381749092404</v>
      </c>
      <c r="Q92" s="179">
        <f t="shared" ca="1" si="28"/>
        <v>2.7899808978955458</v>
      </c>
      <c r="R92" s="180">
        <f t="shared" ca="1" si="29"/>
        <v>663.82545500000015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688.115948</v>
      </c>
      <c r="C93" s="178">
        <f t="shared" ca="1" si="19"/>
        <v>511.83043745590459</v>
      </c>
      <c r="D93" s="179">
        <f t="shared" ca="1" si="19"/>
        <v>164.01470411043613</v>
      </c>
      <c r="E93" s="179">
        <f t="shared" ca="1" si="19"/>
        <v>9.3508175044235315</v>
      </c>
      <c r="F93" s="180">
        <f t="shared" ca="1" si="19"/>
        <v>2.9199889292358518</v>
      </c>
      <c r="G93" s="181">
        <f t="shared" ca="1" si="16"/>
        <v>688.115948</v>
      </c>
      <c r="H93" s="181">
        <f t="shared" ca="1" si="17"/>
        <v>663.82545500000003</v>
      </c>
      <c r="I93" s="182">
        <f t="shared" ca="1" si="20"/>
        <v>493.75</v>
      </c>
      <c r="J93" s="179">
        <f t="shared" ca="1" si="21"/>
        <v>158.26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663.82999999999993</v>
      </c>
      <c r="N93" s="178">
        <f t="shared" ca="1" si="25"/>
        <v>493.74661947524226</v>
      </c>
      <c r="O93" s="179">
        <f t="shared" ca="1" si="26"/>
        <v>158.25891645195307</v>
      </c>
      <c r="P93" s="179">
        <f t="shared" ca="1" si="27"/>
        <v>9.0299381749092404</v>
      </c>
      <c r="Q93" s="179">
        <f t="shared" ca="1" si="28"/>
        <v>2.7899808978955458</v>
      </c>
      <c r="R93" s="180">
        <f t="shared" ca="1" si="29"/>
        <v>663.82545500000015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688.115948</v>
      </c>
      <c r="C94" s="178">
        <f t="shared" ca="1" si="19"/>
        <v>511.83043745590459</v>
      </c>
      <c r="D94" s="179">
        <f t="shared" ca="1" si="19"/>
        <v>164.01470411043613</v>
      </c>
      <c r="E94" s="179">
        <f t="shared" ca="1" si="19"/>
        <v>9.3508175044235315</v>
      </c>
      <c r="F94" s="180">
        <f t="shared" ca="1" si="19"/>
        <v>2.9199889292358518</v>
      </c>
      <c r="G94" s="181">
        <f t="shared" ca="1" si="16"/>
        <v>688.115948</v>
      </c>
      <c r="H94" s="181">
        <f t="shared" ca="1" si="17"/>
        <v>663.82545500000003</v>
      </c>
      <c r="I94" s="182">
        <f t="shared" ca="1" si="20"/>
        <v>493.75</v>
      </c>
      <c r="J94" s="179">
        <f t="shared" ca="1" si="21"/>
        <v>158.26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663.82999999999993</v>
      </c>
      <c r="N94" s="178">
        <f t="shared" ca="1" si="25"/>
        <v>493.74661947524226</v>
      </c>
      <c r="O94" s="179">
        <f t="shared" ca="1" si="26"/>
        <v>158.25891645195307</v>
      </c>
      <c r="P94" s="179">
        <f t="shared" ca="1" si="27"/>
        <v>9.0299381749092404</v>
      </c>
      <c r="Q94" s="179">
        <f t="shared" ca="1" si="28"/>
        <v>2.7899808978955458</v>
      </c>
      <c r="R94" s="180">
        <f t="shared" ca="1" si="29"/>
        <v>663.82545500000015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688.115948</v>
      </c>
      <c r="C95" s="178">
        <f t="shared" ca="1" si="19"/>
        <v>511.83043745590459</v>
      </c>
      <c r="D95" s="179">
        <f t="shared" ca="1" si="19"/>
        <v>164.01470411043613</v>
      </c>
      <c r="E95" s="179">
        <f t="shared" ca="1" si="19"/>
        <v>9.3508175044235315</v>
      </c>
      <c r="F95" s="180">
        <f t="shared" ca="1" si="19"/>
        <v>2.9199889292358518</v>
      </c>
      <c r="G95" s="181">
        <f t="shared" ca="1" si="16"/>
        <v>688.115948</v>
      </c>
      <c r="H95" s="181">
        <f t="shared" ca="1" si="17"/>
        <v>663.82545500000003</v>
      </c>
      <c r="I95" s="182">
        <f t="shared" ca="1" si="20"/>
        <v>493.75</v>
      </c>
      <c r="J95" s="179">
        <f t="shared" ca="1" si="21"/>
        <v>158.26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663.82999999999993</v>
      </c>
      <c r="N95" s="178">
        <f t="shared" ca="1" si="25"/>
        <v>493.74661947524226</v>
      </c>
      <c r="O95" s="179">
        <f t="shared" ca="1" si="26"/>
        <v>158.25891645195307</v>
      </c>
      <c r="P95" s="179">
        <f t="shared" ca="1" si="27"/>
        <v>9.0299381749092404</v>
      </c>
      <c r="Q95" s="179">
        <f t="shared" ca="1" si="28"/>
        <v>2.7899808978955458</v>
      </c>
      <c r="R95" s="180">
        <f t="shared" ca="1" si="29"/>
        <v>663.82545500000015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688.115948</v>
      </c>
      <c r="C96" s="178">
        <f t="shared" ca="1" si="19"/>
        <v>511.83043745590459</v>
      </c>
      <c r="D96" s="179">
        <f t="shared" ca="1" si="19"/>
        <v>164.01470411043613</v>
      </c>
      <c r="E96" s="179">
        <f t="shared" ca="1" si="19"/>
        <v>9.3508175044235315</v>
      </c>
      <c r="F96" s="180">
        <f t="shared" ca="1" si="19"/>
        <v>2.9199889292358518</v>
      </c>
      <c r="G96" s="181">
        <f t="shared" ca="1" si="16"/>
        <v>688.115948</v>
      </c>
      <c r="H96" s="181">
        <f t="shared" ca="1" si="17"/>
        <v>663.82545500000003</v>
      </c>
      <c r="I96" s="182">
        <f t="shared" ca="1" si="20"/>
        <v>493.75</v>
      </c>
      <c r="J96" s="179">
        <f t="shared" ca="1" si="21"/>
        <v>158.26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663.82999999999993</v>
      </c>
      <c r="N96" s="178">
        <f t="shared" ca="1" si="25"/>
        <v>493.74661947524226</v>
      </c>
      <c r="O96" s="179">
        <f t="shared" ca="1" si="26"/>
        <v>158.25891645195307</v>
      </c>
      <c r="P96" s="179">
        <f t="shared" ca="1" si="27"/>
        <v>9.0299381749092404</v>
      </c>
      <c r="Q96" s="179">
        <f t="shared" ca="1" si="28"/>
        <v>2.7899808978955458</v>
      </c>
      <c r="R96" s="180">
        <f t="shared" ca="1" si="29"/>
        <v>663.82545500000015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688.115948</v>
      </c>
      <c r="C97" s="178">
        <f t="shared" ca="1" si="19"/>
        <v>511.83043745590459</v>
      </c>
      <c r="D97" s="179">
        <f t="shared" ca="1" si="19"/>
        <v>164.01470411043613</v>
      </c>
      <c r="E97" s="179">
        <f t="shared" ca="1" si="19"/>
        <v>9.3508175044235315</v>
      </c>
      <c r="F97" s="180">
        <f t="shared" ca="1" si="19"/>
        <v>2.9199889292358518</v>
      </c>
      <c r="G97" s="181">
        <f t="shared" ca="1" si="16"/>
        <v>688.115948</v>
      </c>
      <c r="H97" s="181">
        <f t="shared" ca="1" si="17"/>
        <v>663.82545500000003</v>
      </c>
      <c r="I97" s="182">
        <f t="shared" ca="1" si="20"/>
        <v>493.75</v>
      </c>
      <c r="J97" s="179">
        <f t="shared" ca="1" si="21"/>
        <v>158.26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663.82999999999993</v>
      </c>
      <c r="N97" s="178">
        <f t="shared" ca="1" si="25"/>
        <v>493.74661947524226</v>
      </c>
      <c r="O97" s="179">
        <f t="shared" ca="1" si="26"/>
        <v>158.25891645195307</v>
      </c>
      <c r="P97" s="179">
        <f t="shared" ca="1" si="27"/>
        <v>9.0299381749092404</v>
      </c>
      <c r="Q97" s="179">
        <f t="shared" ca="1" si="28"/>
        <v>2.7899808978955458</v>
      </c>
      <c r="R97" s="180">
        <f t="shared" ca="1" si="29"/>
        <v>663.82545500000015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688.115948</v>
      </c>
      <c r="C98" s="183">
        <f t="shared" ca="1" si="19"/>
        <v>511.83043745590459</v>
      </c>
      <c r="D98" s="184">
        <f t="shared" ca="1" si="19"/>
        <v>164.01470411043613</v>
      </c>
      <c r="E98" s="184">
        <f t="shared" ca="1" si="19"/>
        <v>9.3508175044235315</v>
      </c>
      <c r="F98" s="185">
        <f t="shared" ca="1" si="19"/>
        <v>2.9199889292358518</v>
      </c>
      <c r="G98" s="186">
        <f t="shared" ca="1" si="16"/>
        <v>688.115948</v>
      </c>
      <c r="H98" s="186">
        <f t="shared" ca="1" si="17"/>
        <v>663.82545500000003</v>
      </c>
      <c r="I98" s="187">
        <f t="shared" ca="1" si="20"/>
        <v>493.75</v>
      </c>
      <c r="J98" s="184">
        <f t="shared" ca="1" si="21"/>
        <v>158.26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663.82999999999993</v>
      </c>
      <c r="N98" s="183">
        <f t="shared" ca="1" si="25"/>
        <v>493.74661947524226</v>
      </c>
      <c r="O98" s="184">
        <f t="shared" ca="1" si="26"/>
        <v>158.25891645195307</v>
      </c>
      <c r="P98" s="184">
        <f t="shared" ca="1" si="27"/>
        <v>9.0299381749092404</v>
      </c>
      <c r="Q98" s="184">
        <f t="shared" ca="1" si="28"/>
        <v>2.7899808978955458</v>
      </c>
      <c r="R98" s="185">
        <f t="shared" ca="1" si="29"/>
        <v>663.82545500000015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16.524485251999984</v>
      </c>
      <c r="C99" s="56">
        <f t="shared" ref="C99:R99" ca="1" si="30">SUM(C3:C98)/4000</f>
        <v>12.29114735655682</v>
      </c>
      <c r="D99" s="54">
        <f t="shared" ca="1" si="30"/>
        <v>3.9386655215031312</v>
      </c>
      <c r="E99" s="54">
        <f t="shared" ca="1" si="30"/>
        <v>0.22455146751807281</v>
      </c>
      <c r="F99" s="55">
        <f t="shared" ca="1" si="30"/>
        <v>7.0120906421952386E-2</v>
      </c>
      <c r="G99" s="59">
        <f t="shared" ca="1" si="30"/>
        <v>10.993530878250002</v>
      </c>
      <c r="H99" s="59">
        <f t="shared" ca="1" si="30"/>
        <v>10.605459237499993</v>
      </c>
      <c r="I99" s="170">
        <f t="shared" ca="1" si="30"/>
        <v>8.0185399999999998</v>
      </c>
      <c r="J99" s="54">
        <f t="shared" ca="1" si="30"/>
        <v>2.4106899999999998</v>
      </c>
      <c r="K99" s="54">
        <f t="shared" ca="1" si="30"/>
        <v>0.15390999999999994</v>
      </c>
      <c r="L99" s="54">
        <f t="shared" ca="1" si="30"/>
        <v>2.2297500000000015E-2</v>
      </c>
      <c r="M99" s="55">
        <f t="shared" ca="1" si="30"/>
        <v>10.605437500000011</v>
      </c>
      <c r="N99" s="56">
        <f t="shared" ca="1" si="30"/>
        <v>8.0185572996163792</v>
      </c>
      <c r="O99" s="54">
        <f t="shared" ca="1" si="30"/>
        <v>2.4106941952653975</v>
      </c>
      <c r="P99" s="54">
        <f t="shared" ca="1" si="30"/>
        <v>0.15391033988569713</v>
      </c>
      <c r="Q99" s="54">
        <f t="shared" ca="1" si="30"/>
        <v>2.2297402732520524E-2</v>
      </c>
      <c r="R99" s="55">
        <f t="shared" ca="1" si="30"/>
        <v>10.605459237499993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1.0818479151510019E-2</v>
      </c>
      <c r="L3" s="24">
        <f>BRPL_EOD!L3-BRPL_ISGS_exbus!L3</f>
        <v>9.1289966380969645E-5</v>
      </c>
      <c r="M3" s="24">
        <f>BRPL_EOD!M3-BRPL_ISGS_exbus!M3</f>
        <v>1.131950122930192E-2</v>
      </c>
      <c r="N3" s="24">
        <f>BRPL_EOD!N3-BRPL_ISGS_exbus!N3</f>
        <v>-5.1412491270959038E-3</v>
      </c>
      <c r="O3" s="24">
        <f>BRPL_EOD!O3-BRPL_ISGS_exbus!O3</f>
        <v>-6.2352388059707664E-3</v>
      </c>
      <c r="P3" s="24">
        <f>BRPL_EOD!P3-BRPL_ISGS_exbus!P3</f>
        <v>-2.9577714144259915E-3</v>
      </c>
      <c r="Q3" s="24">
        <f>BRPL_EOD!Q3-BRPL_ISGS_exbus!Q3</f>
        <v>8.4874576271154467E-4</v>
      </c>
      <c r="R3" s="24">
        <f>BRPL_EOD!R3-BRPL_ISGS_exbus!R3</f>
        <v>-3.9841917871541455E-5</v>
      </c>
      <c r="S3" s="24">
        <f>BRPL_EOD!S3-BRPL_ISGS_exbus!S3</f>
        <v>-1.465003750936944E-3</v>
      </c>
      <c r="T3" s="24">
        <f>BRPL_EOD!T3-BRPL_ISGS_exbus!T3</f>
        <v>-4.3981879194632256E-4</v>
      </c>
      <c r="U3" s="24">
        <f>BRPL_EOD!U3-BRPL_ISGS_exbus!U3</f>
        <v>5.3766560414203468E-4</v>
      </c>
      <c r="V3" s="24">
        <f>BRPL_EOD!V3-BRPL_ISGS_exbus!V3</f>
        <v>9.7467715736065941E-4</v>
      </c>
      <c r="W3" s="24">
        <f>BRPL_EOD!W3-BRPL_ISGS_exbus!W3</f>
        <v>-6.9655017552072707E-3</v>
      </c>
      <c r="X3" s="24">
        <f>BRPL_EOD!X3-BRPL_ISGS_exbus!X3</f>
        <v>-3.1956765841059109E-3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1.0818479151510019E-2</v>
      </c>
      <c r="L4" s="24">
        <f>BRPL_EOD!L4-BRPL_ISGS_exbus!L4</f>
        <v>9.1289966380969645E-5</v>
      </c>
      <c r="M4" s="24">
        <f>BRPL_EOD!M4-BRPL_ISGS_exbus!M4</f>
        <v>1.131950122930192E-2</v>
      </c>
      <c r="N4" s="24">
        <f>BRPL_EOD!N4-BRPL_ISGS_exbus!N4</f>
        <v>-5.1412491270959038E-3</v>
      </c>
      <c r="O4" s="24">
        <f>BRPL_EOD!O4-BRPL_ISGS_exbus!O4</f>
        <v>-6.2352388059707664E-3</v>
      </c>
      <c r="P4" s="24">
        <f>BRPL_EOD!P4-BRPL_ISGS_exbus!P4</f>
        <v>-2.9577714144259915E-3</v>
      </c>
      <c r="Q4" s="24">
        <f>BRPL_EOD!Q4-BRPL_ISGS_exbus!Q4</f>
        <v>8.4874576271154467E-4</v>
      </c>
      <c r="R4" s="24">
        <f>BRPL_EOD!R4-BRPL_ISGS_exbus!R4</f>
        <v>-3.9841917871541455E-5</v>
      </c>
      <c r="S4" s="24">
        <f>BRPL_EOD!S4-BRPL_ISGS_exbus!S4</f>
        <v>-1.465003750936944E-3</v>
      </c>
      <c r="T4" s="24">
        <f>BRPL_EOD!T4-BRPL_ISGS_exbus!T4</f>
        <v>-4.3981879194632256E-4</v>
      </c>
      <c r="U4" s="24">
        <f>BRPL_EOD!U4-BRPL_ISGS_exbus!U4</f>
        <v>5.3766560414203468E-4</v>
      </c>
      <c r="V4" s="24">
        <f>BRPL_EOD!V4-BRPL_ISGS_exbus!V4</f>
        <v>9.7467715736065941E-4</v>
      </c>
      <c r="W4" s="24">
        <f>BRPL_EOD!W4-BRPL_ISGS_exbus!W4</f>
        <v>-6.9655017552072707E-3</v>
      </c>
      <c r="X4" s="24">
        <f>BRPL_EOD!X4-BRPL_ISGS_exbus!X4</f>
        <v>-3.1956765841059109E-3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1.0818479151510019E-2</v>
      </c>
      <c r="L5" s="24">
        <f>BRPL_EOD!L5-BRPL_ISGS_exbus!L5</f>
        <v>9.1289966380969645E-5</v>
      </c>
      <c r="M5" s="24">
        <f>BRPL_EOD!M5-BRPL_ISGS_exbus!M5</f>
        <v>1.131950122930192E-2</v>
      </c>
      <c r="N5" s="24">
        <f>BRPL_EOD!N5-BRPL_ISGS_exbus!N5</f>
        <v>-5.1412491270959038E-3</v>
      </c>
      <c r="O5" s="24">
        <f>BRPL_EOD!O5-BRPL_ISGS_exbus!O5</f>
        <v>-6.2352388059707664E-3</v>
      </c>
      <c r="P5" s="24">
        <f>BRPL_EOD!P5-BRPL_ISGS_exbus!P5</f>
        <v>-2.9577714144259915E-3</v>
      </c>
      <c r="Q5" s="24">
        <f>BRPL_EOD!Q5-BRPL_ISGS_exbus!Q5</f>
        <v>8.4874576271154467E-4</v>
      </c>
      <c r="R5" s="24">
        <f>BRPL_EOD!R5-BRPL_ISGS_exbus!R5</f>
        <v>-3.9841917871541455E-5</v>
      </c>
      <c r="S5" s="24">
        <f>BRPL_EOD!S5-BRPL_ISGS_exbus!S5</f>
        <v>-1.465003750936944E-3</v>
      </c>
      <c r="T5" s="24">
        <f>BRPL_EOD!T5-BRPL_ISGS_exbus!T5</f>
        <v>-4.3981879194632256E-4</v>
      </c>
      <c r="U5" s="24">
        <f>BRPL_EOD!U5-BRPL_ISGS_exbus!U5</f>
        <v>5.3766560414203468E-4</v>
      </c>
      <c r="V5" s="24">
        <f>BRPL_EOD!V5-BRPL_ISGS_exbus!V5</f>
        <v>9.7467715736065941E-4</v>
      </c>
      <c r="W5" s="24">
        <f>BRPL_EOD!W5-BRPL_ISGS_exbus!W5</f>
        <v>-6.9655017552072707E-3</v>
      </c>
      <c r="X5" s="24">
        <f>BRPL_EOD!X5-BRPL_ISGS_exbus!X5</f>
        <v>-3.1956765841059109E-3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1.0818479151510019E-2</v>
      </c>
      <c r="L6" s="24">
        <f>BRPL_EOD!L6-BRPL_ISGS_exbus!L6</f>
        <v>9.1289966380969645E-5</v>
      </c>
      <c r="M6" s="24">
        <f>BRPL_EOD!M6-BRPL_ISGS_exbus!M6</f>
        <v>1.131950122930192E-2</v>
      </c>
      <c r="N6" s="24">
        <f>BRPL_EOD!N6-BRPL_ISGS_exbus!N6</f>
        <v>-5.1412491270959038E-3</v>
      </c>
      <c r="O6" s="24">
        <f>BRPL_EOD!O6-BRPL_ISGS_exbus!O6</f>
        <v>-6.2352388059707664E-3</v>
      </c>
      <c r="P6" s="24">
        <f>BRPL_EOD!P6-BRPL_ISGS_exbus!P6</f>
        <v>-2.9577714144259915E-3</v>
      </c>
      <c r="Q6" s="24">
        <f>BRPL_EOD!Q6-BRPL_ISGS_exbus!Q6</f>
        <v>8.4874576271154467E-4</v>
      </c>
      <c r="R6" s="24">
        <f>BRPL_EOD!R6-BRPL_ISGS_exbus!R6</f>
        <v>-3.9841917871541455E-5</v>
      </c>
      <c r="S6" s="24">
        <f>BRPL_EOD!S6-BRPL_ISGS_exbus!S6</f>
        <v>-1.465003750936944E-3</v>
      </c>
      <c r="T6" s="24">
        <f>BRPL_EOD!T6-BRPL_ISGS_exbus!T6</f>
        <v>-4.3981879194632256E-4</v>
      </c>
      <c r="U6" s="24">
        <f>BRPL_EOD!U6-BRPL_ISGS_exbus!U6</f>
        <v>5.3766560414203468E-4</v>
      </c>
      <c r="V6" s="24">
        <f>BRPL_EOD!V6-BRPL_ISGS_exbus!V6</f>
        <v>9.7467715736065941E-4</v>
      </c>
      <c r="W6" s="24">
        <f>BRPL_EOD!W6-BRPL_ISGS_exbus!W6</f>
        <v>-6.9655017552072707E-3</v>
      </c>
      <c r="X6" s="24">
        <f>BRPL_EOD!X6-BRPL_ISGS_exbus!X6</f>
        <v>-3.1956765841059109E-3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9.035150486852217E-3</v>
      </c>
      <c r="L7" s="24">
        <f>BRPL_EOD!L7-BRPL_ISGS_exbus!L7</f>
        <v>-2.3324313221273485E-5</v>
      </c>
      <c r="M7" s="24">
        <f>BRPL_EOD!M7-BRPL_ISGS_exbus!M7</f>
        <v>1.5227432389103512E-2</v>
      </c>
      <c r="N7" s="24">
        <f>BRPL_EOD!N7-BRPL_ISGS_exbus!N7</f>
        <v>-1.7130150139657019E-3</v>
      </c>
      <c r="O7" s="24">
        <f>BRPL_EOD!O7-BRPL_ISGS_exbus!O7</f>
        <v>-6.2352388059707664E-3</v>
      </c>
      <c r="P7" s="24">
        <f>BRPL_EOD!P7-BRPL_ISGS_exbus!P7</f>
        <v>-1.2165674203679089E-3</v>
      </c>
      <c r="Q7" s="24">
        <f>BRPL_EOD!Q7-BRPL_ISGS_exbus!Q7</f>
        <v>-5.1162711864627397E-4</v>
      </c>
      <c r="R7" s="24">
        <f>BRPL_EOD!R7-BRPL_ISGS_exbus!R7</f>
        <v>1.6724239588228329E-3</v>
      </c>
      <c r="S7" s="24">
        <f>BRPL_EOD!S7-BRPL_ISGS_exbus!S7</f>
        <v>-2.0550375234531515E-3</v>
      </c>
      <c r="T7" s="24">
        <f>BRPL_EOD!T7-BRPL_ISGS_exbus!T7</f>
        <v>-4.3981879194632256E-4</v>
      </c>
      <c r="U7" s="24">
        <f>BRPL_EOD!U7-BRPL_ISGS_exbus!U7</f>
        <v>5.3766560414203468E-4</v>
      </c>
      <c r="V7" s="24">
        <f>BRPL_EOD!V7-BRPL_ISGS_exbus!V7</f>
        <v>9.7467715736065941E-4</v>
      </c>
      <c r="W7" s="24">
        <f>BRPL_EOD!W7-BRPL_ISGS_exbus!W7</f>
        <v>-6.9655017552072707E-3</v>
      </c>
      <c r="X7" s="24">
        <f>BRPL_EOD!X7-BRPL_ISGS_exbus!X7</f>
        <v>-3.1956765841059109E-3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6.50421159787129E-3</v>
      </c>
      <c r="L8" s="24">
        <f>BRPL_EOD!L8-BRPL_ISGS_exbus!L8</f>
        <v>-2.3324313221273485E-5</v>
      </c>
      <c r="M8" s="24">
        <f>BRPL_EOD!M8-BRPL_ISGS_exbus!M8</f>
        <v>1.5227432389103512E-2</v>
      </c>
      <c r="N8" s="24">
        <f>BRPL_EOD!N8-BRPL_ISGS_exbus!N8</f>
        <v>-1.7130150139657019E-3</v>
      </c>
      <c r="O8" s="24">
        <f>BRPL_EOD!O8-BRPL_ISGS_exbus!O8</f>
        <v>-6.2352388059707664E-3</v>
      </c>
      <c r="P8" s="24">
        <f>BRPL_EOD!P8-BRPL_ISGS_exbus!P8</f>
        <v>-1.2165674203679089E-3</v>
      </c>
      <c r="Q8" s="24">
        <f>BRPL_EOD!Q8-BRPL_ISGS_exbus!Q8</f>
        <v>-5.1162711864627397E-4</v>
      </c>
      <c r="R8" s="24">
        <f>BRPL_EOD!R8-BRPL_ISGS_exbus!R8</f>
        <v>1.6724239588228329E-3</v>
      </c>
      <c r="S8" s="24">
        <f>BRPL_EOD!S8-BRPL_ISGS_exbus!S8</f>
        <v>-2.0550375234531515E-3</v>
      </c>
      <c r="T8" s="24">
        <f>BRPL_EOD!T8-BRPL_ISGS_exbus!T8</f>
        <v>-4.3981879194632256E-4</v>
      </c>
      <c r="U8" s="24">
        <f>BRPL_EOD!U8-BRPL_ISGS_exbus!U8</f>
        <v>5.3766560414203468E-4</v>
      </c>
      <c r="V8" s="24">
        <f>BRPL_EOD!V8-BRPL_ISGS_exbus!V8</f>
        <v>9.7467715736065941E-4</v>
      </c>
      <c r="W8" s="24">
        <f>BRPL_EOD!W8-BRPL_ISGS_exbus!W8</f>
        <v>-6.9655017552072707E-3</v>
      </c>
      <c r="X8" s="24">
        <f>BRPL_EOD!X8-BRPL_ISGS_exbus!X8</f>
        <v>-3.1956765841059109E-3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-3.1196177684478243E-3</v>
      </c>
      <c r="L9" s="24">
        <f>BRPL_EOD!L9-BRPL_ISGS_exbus!L9</f>
        <v>4.098083273795794E-5</v>
      </c>
      <c r="M9" s="24">
        <f>BRPL_EOD!M9-BRPL_ISGS_exbus!M9</f>
        <v>1.5227432389103512E-2</v>
      </c>
      <c r="N9" s="24">
        <f>BRPL_EOD!N9-BRPL_ISGS_exbus!N9</f>
        <v>-1.7130150139657019E-3</v>
      </c>
      <c r="O9" s="24">
        <f>BRPL_EOD!O9-BRPL_ISGS_exbus!O9</f>
        <v>-6.2352388059707664E-3</v>
      </c>
      <c r="P9" s="24">
        <f>BRPL_EOD!P9-BRPL_ISGS_exbus!P9</f>
        <v>-1.2165674203679089E-3</v>
      </c>
      <c r="Q9" s="24">
        <f>BRPL_EOD!Q9-BRPL_ISGS_exbus!Q9</f>
        <v>5.9715479876132349E-4</v>
      </c>
      <c r="R9" s="24">
        <f>BRPL_EOD!R9-BRPL_ISGS_exbus!R9</f>
        <v>1.820472831767006E-3</v>
      </c>
      <c r="S9" s="24">
        <f>BRPL_EOD!S9-BRPL_ISGS_exbus!S9</f>
        <v>1.4280769230747836E-3</v>
      </c>
      <c r="T9" s="24">
        <f>BRPL_EOD!T9-BRPL_ISGS_exbus!T9</f>
        <v>-4.3981879194632256E-4</v>
      </c>
      <c r="U9" s="24">
        <f>BRPL_EOD!U9-BRPL_ISGS_exbus!U9</f>
        <v>5.3766560414203468E-4</v>
      </c>
      <c r="V9" s="24">
        <f>BRPL_EOD!V9-BRPL_ISGS_exbus!V9</f>
        <v>9.7467715736065941E-4</v>
      </c>
      <c r="W9" s="24">
        <f>BRPL_EOD!W9-BRPL_ISGS_exbus!W9</f>
        <v>-6.9655017552072707E-3</v>
      </c>
      <c r="X9" s="24">
        <f>BRPL_EOD!X9-BRPL_ISGS_exbus!X9</f>
        <v>-3.1956765841059109E-3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7.2268596829871967E-4</v>
      </c>
      <c r="L10" s="24">
        <f>BRPL_EOD!L10-BRPL_ISGS_exbus!L10</f>
        <v>2.0725312886327174E-5</v>
      </c>
      <c r="M10" s="24">
        <f>BRPL_EOD!M10-BRPL_ISGS_exbus!M10</f>
        <v>1.5227432389103512E-2</v>
      </c>
      <c r="N10" s="24">
        <f>BRPL_EOD!N10-BRPL_ISGS_exbus!N10</f>
        <v>-1.7130150139657019E-3</v>
      </c>
      <c r="O10" s="24">
        <f>BRPL_EOD!O10-BRPL_ISGS_exbus!O10</f>
        <v>-6.2352388059707664E-3</v>
      </c>
      <c r="P10" s="24">
        <f>BRPL_EOD!P10-BRPL_ISGS_exbus!P10</f>
        <v>-1.2165674203679089E-3</v>
      </c>
      <c r="Q10" s="24">
        <f>BRPL_EOD!Q10-BRPL_ISGS_exbus!Q10</f>
        <v>5.9715479876132349E-4</v>
      </c>
      <c r="R10" s="24">
        <f>BRPL_EOD!R10-BRPL_ISGS_exbus!R10</f>
        <v>1.820472831767006E-3</v>
      </c>
      <c r="S10" s="24">
        <f>BRPL_EOD!S10-BRPL_ISGS_exbus!S10</f>
        <v>1.4280769230747836E-3</v>
      </c>
      <c r="T10" s="24">
        <f>BRPL_EOD!T10-BRPL_ISGS_exbus!T10</f>
        <v>-4.3981879194632256E-4</v>
      </c>
      <c r="U10" s="24">
        <f>BRPL_EOD!U10-BRPL_ISGS_exbus!U10</f>
        <v>5.3766560414203468E-4</v>
      </c>
      <c r="V10" s="24">
        <f>BRPL_EOD!V10-BRPL_ISGS_exbus!V10</f>
        <v>9.7467715736065941E-4</v>
      </c>
      <c r="W10" s="24">
        <f>BRPL_EOD!W10-BRPL_ISGS_exbus!W10</f>
        <v>-6.9655017552072707E-3</v>
      </c>
      <c r="X10" s="24">
        <f>BRPL_EOD!X10-BRPL_ISGS_exbus!X10</f>
        <v>-3.1956765841059109E-3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-3.2518863710038204E-3</v>
      </c>
      <c r="L11" s="24">
        <f>BRPL_EOD!L11-BRPL_ISGS_exbus!L11</f>
        <v>-8.7658830375758612E-5</v>
      </c>
      <c r="M11" s="24">
        <f>BRPL_EOD!M11-BRPL_ISGS_exbus!M11</f>
        <v>1.5227432389103512E-2</v>
      </c>
      <c r="N11" s="24">
        <f>BRPL_EOD!N11-BRPL_ISGS_exbus!N11</f>
        <v>-1.7130150139657019E-3</v>
      </c>
      <c r="O11" s="24">
        <f>BRPL_EOD!O11-BRPL_ISGS_exbus!O11</f>
        <v>-6.2352388059707664E-3</v>
      </c>
      <c r="P11" s="24">
        <f>BRPL_EOD!P11-BRPL_ISGS_exbus!P11</f>
        <v>-1.2165674203679089E-3</v>
      </c>
      <c r="Q11" s="24">
        <f>BRPL_EOD!Q11-BRPL_ISGS_exbus!Q11</f>
        <v>5.9715479876132349E-4</v>
      </c>
      <c r="R11" s="24">
        <f>BRPL_EOD!R11-BRPL_ISGS_exbus!R11</f>
        <v>1.820472831767006E-3</v>
      </c>
      <c r="S11" s="24">
        <f>BRPL_EOD!S11-BRPL_ISGS_exbus!S11</f>
        <v>1.4280769230747836E-3</v>
      </c>
      <c r="T11" s="24">
        <f>BRPL_EOD!T11-BRPL_ISGS_exbus!T11</f>
        <v>-4.3981879194632256E-4</v>
      </c>
      <c r="U11" s="24">
        <f>BRPL_EOD!U11-BRPL_ISGS_exbus!U11</f>
        <v>5.3766560414203468E-4</v>
      </c>
      <c r="V11" s="24">
        <f>BRPL_EOD!V11-BRPL_ISGS_exbus!V11</f>
        <v>9.7467715736065941E-4</v>
      </c>
      <c r="W11" s="24">
        <f>BRPL_EOD!W11-BRPL_ISGS_exbus!W11</f>
        <v>-6.9655017552072707E-3</v>
      </c>
      <c r="X11" s="24">
        <f>BRPL_EOD!X11-BRPL_ISGS_exbus!X11</f>
        <v>-3.1956765841059109E-3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-3.2518863710038204E-3</v>
      </c>
      <c r="L12" s="24">
        <f>BRPL_EOD!L12-BRPL_ISGS_exbus!L12</f>
        <v>-8.7658830375758612E-5</v>
      </c>
      <c r="M12" s="24">
        <f>BRPL_EOD!M12-BRPL_ISGS_exbus!M12</f>
        <v>1.5227432389103512E-2</v>
      </c>
      <c r="N12" s="24">
        <f>BRPL_EOD!N12-BRPL_ISGS_exbus!N12</f>
        <v>-1.7130150139657019E-3</v>
      </c>
      <c r="O12" s="24">
        <f>BRPL_EOD!O12-BRPL_ISGS_exbus!O12</f>
        <v>-6.2352388059707664E-3</v>
      </c>
      <c r="P12" s="24">
        <f>BRPL_EOD!P12-BRPL_ISGS_exbus!P12</f>
        <v>-1.2165674203679089E-3</v>
      </c>
      <c r="Q12" s="24">
        <f>BRPL_EOD!Q12-BRPL_ISGS_exbus!Q12</f>
        <v>5.9715479876132349E-4</v>
      </c>
      <c r="R12" s="24">
        <f>BRPL_EOD!R12-BRPL_ISGS_exbus!R12</f>
        <v>1.820472831767006E-3</v>
      </c>
      <c r="S12" s="24">
        <f>BRPL_EOD!S12-BRPL_ISGS_exbus!S12</f>
        <v>1.4280769230747836E-3</v>
      </c>
      <c r="T12" s="24">
        <f>BRPL_EOD!T12-BRPL_ISGS_exbus!T12</f>
        <v>-4.3981879194632256E-4</v>
      </c>
      <c r="U12" s="24">
        <f>BRPL_EOD!U12-BRPL_ISGS_exbus!U12</f>
        <v>5.3766560414203468E-4</v>
      </c>
      <c r="V12" s="24">
        <f>BRPL_EOD!V12-BRPL_ISGS_exbus!V12</f>
        <v>9.7467715736065941E-4</v>
      </c>
      <c r="W12" s="24">
        <f>BRPL_EOD!W12-BRPL_ISGS_exbus!W12</f>
        <v>-6.9655017552072707E-3</v>
      </c>
      <c r="X12" s="24">
        <f>BRPL_EOD!X12-BRPL_ISGS_exbus!X12</f>
        <v>-3.1956765841059109E-3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-3.2518863710038204E-3</v>
      </c>
      <c r="L13" s="24">
        <f>BRPL_EOD!L13-BRPL_ISGS_exbus!L13</f>
        <v>-8.7658830375758612E-5</v>
      </c>
      <c r="M13" s="24">
        <f>BRPL_EOD!M13-BRPL_ISGS_exbus!M13</f>
        <v>1.5227432389103512E-2</v>
      </c>
      <c r="N13" s="24">
        <f>BRPL_EOD!N13-BRPL_ISGS_exbus!N13</f>
        <v>-1.7130150139657019E-3</v>
      </c>
      <c r="O13" s="24">
        <f>BRPL_EOD!O13-BRPL_ISGS_exbus!O13</f>
        <v>-6.2352388059707664E-3</v>
      </c>
      <c r="P13" s="24">
        <f>BRPL_EOD!P13-BRPL_ISGS_exbus!P13</f>
        <v>-1.2165674203679089E-3</v>
      </c>
      <c r="Q13" s="24">
        <f>BRPL_EOD!Q13-BRPL_ISGS_exbus!Q13</f>
        <v>5.9715479876132349E-4</v>
      </c>
      <c r="R13" s="24">
        <f>BRPL_EOD!R13-BRPL_ISGS_exbus!R13</f>
        <v>1.820472831767006E-3</v>
      </c>
      <c r="S13" s="24">
        <f>BRPL_EOD!S13-BRPL_ISGS_exbus!S13</f>
        <v>1.4280769230747836E-3</v>
      </c>
      <c r="T13" s="24">
        <f>BRPL_EOD!T13-BRPL_ISGS_exbus!T13</f>
        <v>-4.3981879194632256E-4</v>
      </c>
      <c r="U13" s="24">
        <f>BRPL_EOD!U13-BRPL_ISGS_exbus!U13</f>
        <v>5.3766560414203468E-4</v>
      </c>
      <c r="V13" s="24">
        <f>BRPL_EOD!V13-BRPL_ISGS_exbus!V13</f>
        <v>9.7467715736065941E-4</v>
      </c>
      <c r="W13" s="24">
        <f>BRPL_EOD!W13-BRPL_ISGS_exbus!W13</f>
        <v>-6.9655017552072707E-3</v>
      </c>
      <c r="X13" s="24">
        <f>BRPL_EOD!X13-BRPL_ISGS_exbus!X13</f>
        <v>-3.1956765841059109E-3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-8.4207050825853003E-3</v>
      </c>
      <c r="L14" s="24">
        <f>BRPL_EOD!L14-BRPL_ISGS_exbus!L14</f>
        <v>-8.7658830375758612E-5</v>
      </c>
      <c r="M14" s="24">
        <f>BRPL_EOD!M14-BRPL_ISGS_exbus!M14</f>
        <v>1.5227432389103512E-2</v>
      </c>
      <c r="N14" s="24">
        <f>BRPL_EOD!N14-BRPL_ISGS_exbus!N14</f>
        <v>-1.7130150139657019E-3</v>
      </c>
      <c r="O14" s="24">
        <f>BRPL_EOD!O14-BRPL_ISGS_exbus!O14</f>
        <v>-6.2352388059707664E-3</v>
      </c>
      <c r="P14" s="24">
        <f>BRPL_EOD!P14-BRPL_ISGS_exbus!P14</f>
        <v>-1.2165674203679089E-3</v>
      </c>
      <c r="Q14" s="24">
        <f>BRPL_EOD!Q14-BRPL_ISGS_exbus!Q14</f>
        <v>5.9715479876132349E-4</v>
      </c>
      <c r="R14" s="24">
        <f>BRPL_EOD!R14-BRPL_ISGS_exbus!R14</f>
        <v>1.820472831767006E-3</v>
      </c>
      <c r="S14" s="24">
        <f>BRPL_EOD!S14-BRPL_ISGS_exbus!S14</f>
        <v>1.4280769230747836E-3</v>
      </c>
      <c r="T14" s="24">
        <f>BRPL_EOD!T14-BRPL_ISGS_exbus!T14</f>
        <v>-4.3981879194632256E-4</v>
      </c>
      <c r="U14" s="24">
        <f>BRPL_EOD!U14-BRPL_ISGS_exbus!U14</f>
        <v>5.3766560414203468E-4</v>
      </c>
      <c r="V14" s="24">
        <f>BRPL_EOD!V14-BRPL_ISGS_exbus!V14</f>
        <v>9.7467715736065941E-4</v>
      </c>
      <c r="W14" s="24">
        <f>BRPL_EOD!W14-BRPL_ISGS_exbus!W14</f>
        <v>-6.9655017552072707E-3</v>
      </c>
      <c r="X14" s="24">
        <f>BRPL_EOD!X14-BRPL_ISGS_exbus!X14</f>
        <v>-3.1956765841059109E-3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-3.1522329981044095E-3</v>
      </c>
      <c r="L15" s="24">
        <f>BRPL_EOD!L15-BRPL_ISGS_exbus!L15</f>
        <v>-2.1396444634902423E-4</v>
      </c>
      <c r="M15" s="24">
        <f>BRPL_EOD!M15-BRPL_ISGS_exbus!M15</f>
        <v>-3.0801954490513594E-3</v>
      </c>
      <c r="N15" s="24">
        <f>BRPL_EOD!N15-BRPL_ISGS_exbus!N15</f>
        <v>-2.8284334763952756E-3</v>
      </c>
      <c r="O15" s="24">
        <f>BRPL_EOD!O15-BRPL_ISGS_exbus!O15</f>
        <v>7.6954726813482921E-4</v>
      </c>
      <c r="P15" s="24">
        <f>BRPL_EOD!P15-BRPL_ISGS_exbus!P15</f>
        <v>-6.6335610340928497E-4</v>
      </c>
      <c r="Q15" s="24">
        <f>BRPL_EOD!Q15-BRPL_ISGS_exbus!Q15</f>
        <v>-8.1228269484778792E-4</v>
      </c>
      <c r="R15" s="24">
        <f>BRPL_EOD!R15-BRPL_ISGS_exbus!R15</f>
        <v>-7.0102298478502689E-4</v>
      </c>
      <c r="S15" s="24">
        <f>BRPL_EOD!S15-BRPL_ISGS_exbus!S15</f>
        <v>-2.961495671025105E-3</v>
      </c>
      <c r="T15" s="24">
        <f>BRPL_EOD!T15-BRPL_ISGS_exbus!T15</f>
        <v>-1.1887254901961075E-3</v>
      </c>
      <c r="U15" s="24">
        <f>BRPL_EOD!U15-BRPL_ISGS_exbus!U15</f>
        <v>5.3766560414203468E-4</v>
      </c>
      <c r="V15" s="24">
        <f>BRPL_EOD!V15-BRPL_ISGS_exbus!V15</f>
        <v>9.7467715736065941E-4</v>
      </c>
      <c r="W15" s="24">
        <f>BRPL_EOD!W15-BRPL_ISGS_exbus!W15</f>
        <v>-6.9655017552072707E-3</v>
      </c>
      <c r="X15" s="24">
        <f>BRPL_EOD!X15-BRPL_ISGS_exbus!X15</f>
        <v>-3.1956765841059109E-3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-3.1522329981044095E-3</v>
      </c>
      <c r="L16" s="24">
        <f>BRPL_EOD!L16-BRPL_ISGS_exbus!L16</f>
        <v>1.2811154098812949E-4</v>
      </c>
      <c r="M16" s="24">
        <f>BRPL_EOD!M16-BRPL_ISGS_exbus!M16</f>
        <v>-3.0801954490513594E-3</v>
      </c>
      <c r="N16" s="24">
        <f>BRPL_EOD!N16-BRPL_ISGS_exbus!N16</f>
        <v>-2.8284334763952756E-3</v>
      </c>
      <c r="O16" s="24">
        <f>BRPL_EOD!O16-BRPL_ISGS_exbus!O16</f>
        <v>7.6954726813482921E-4</v>
      </c>
      <c r="P16" s="24">
        <f>BRPL_EOD!P16-BRPL_ISGS_exbus!P16</f>
        <v>-6.6335610340928497E-4</v>
      </c>
      <c r="Q16" s="24">
        <f>BRPL_EOD!Q16-BRPL_ISGS_exbus!Q16</f>
        <v>-8.1228269484778792E-4</v>
      </c>
      <c r="R16" s="24">
        <f>BRPL_EOD!R16-BRPL_ISGS_exbus!R16</f>
        <v>1.354452397498207E-3</v>
      </c>
      <c r="S16" s="24">
        <f>BRPL_EOD!S16-BRPL_ISGS_exbus!S16</f>
        <v>4.3094462540604894E-4</v>
      </c>
      <c r="T16" s="24">
        <f>BRPL_EOD!T16-BRPL_ISGS_exbus!T16</f>
        <v>1.7819999999990621E-4</v>
      </c>
      <c r="U16" s="24">
        <f>BRPL_EOD!U16-BRPL_ISGS_exbus!U16</f>
        <v>5.3766560414203468E-4</v>
      </c>
      <c r="V16" s="24">
        <f>BRPL_EOD!V16-BRPL_ISGS_exbus!V16</f>
        <v>9.7467715736065941E-4</v>
      </c>
      <c r="W16" s="24">
        <f>BRPL_EOD!W16-BRPL_ISGS_exbus!W16</f>
        <v>-6.9655017552072707E-3</v>
      </c>
      <c r="X16" s="24">
        <f>BRPL_EOD!X16-BRPL_ISGS_exbus!X16</f>
        <v>-3.1956765841059109E-3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-9.7242218697601857E-4</v>
      </c>
      <c r="L17" s="24">
        <f>BRPL_EOD!L17-BRPL_ISGS_exbus!L17</f>
        <v>-2.4187975120870675E-4</v>
      </c>
      <c r="M17" s="24">
        <f>BRPL_EOD!M17-BRPL_ISGS_exbus!M17</f>
        <v>-3.0801954490513594E-3</v>
      </c>
      <c r="N17" s="24">
        <f>BRPL_EOD!N17-BRPL_ISGS_exbus!N17</f>
        <v>-2.8284334763952756E-3</v>
      </c>
      <c r="O17" s="24">
        <f>BRPL_EOD!O17-BRPL_ISGS_exbus!O17</f>
        <v>7.6954726813482921E-4</v>
      </c>
      <c r="P17" s="24">
        <f>BRPL_EOD!P17-BRPL_ISGS_exbus!P17</f>
        <v>-6.6335610340928497E-4</v>
      </c>
      <c r="Q17" s="24">
        <f>BRPL_EOD!Q17-BRPL_ISGS_exbus!Q17</f>
        <v>-8.1228269484778792E-4</v>
      </c>
      <c r="R17" s="24">
        <f>BRPL_EOD!R17-BRPL_ISGS_exbus!R17</f>
        <v>2.2378120898096654E-3</v>
      </c>
      <c r="S17" s="24">
        <f>BRPL_EOD!S17-BRPL_ISGS_exbus!S17</f>
        <v>4.3094462540604894E-4</v>
      </c>
      <c r="T17" s="24">
        <f>BRPL_EOD!T17-BRPL_ISGS_exbus!T17</f>
        <v>1.7819999999990621E-4</v>
      </c>
      <c r="U17" s="24">
        <f>BRPL_EOD!U17-BRPL_ISGS_exbus!U17</f>
        <v>5.3766560414203468E-4</v>
      </c>
      <c r="V17" s="24">
        <f>BRPL_EOD!V17-BRPL_ISGS_exbus!V17</f>
        <v>1.4984455958551024E-3</v>
      </c>
      <c r="W17" s="24">
        <f>BRPL_EOD!W17-BRPL_ISGS_exbus!W17</f>
        <v>-6.9655017552072707E-3</v>
      </c>
      <c r="X17" s="24">
        <f>BRPL_EOD!X17-BRPL_ISGS_exbus!X17</f>
        <v>-4.7564469697007894E-3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-9.7242218697601857E-4</v>
      </c>
      <c r="L18" s="24">
        <f>BRPL_EOD!L18-BRPL_ISGS_exbus!L18</f>
        <v>-2.4187975120870675E-4</v>
      </c>
      <c r="M18" s="24">
        <f>BRPL_EOD!M18-BRPL_ISGS_exbus!M18</f>
        <v>-3.0801954490513594E-3</v>
      </c>
      <c r="N18" s="24">
        <f>BRPL_EOD!N18-BRPL_ISGS_exbus!N18</f>
        <v>-2.8284334763952756E-3</v>
      </c>
      <c r="O18" s="24">
        <f>BRPL_EOD!O18-BRPL_ISGS_exbus!O18</f>
        <v>7.6954726813482921E-4</v>
      </c>
      <c r="P18" s="24">
        <f>BRPL_EOD!P18-BRPL_ISGS_exbus!P18</f>
        <v>-6.6335610340928497E-4</v>
      </c>
      <c r="Q18" s="24">
        <f>BRPL_EOD!Q18-BRPL_ISGS_exbus!Q18</f>
        <v>-1.1343286999174751E-3</v>
      </c>
      <c r="R18" s="24">
        <f>BRPL_EOD!R18-BRPL_ISGS_exbus!R18</f>
        <v>8.6963911036441743E-4</v>
      </c>
      <c r="S18" s="24">
        <f>BRPL_EOD!S18-BRPL_ISGS_exbus!S18</f>
        <v>-2.0906879194635408E-3</v>
      </c>
      <c r="T18" s="24">
        <f>BRPL_EOD!T18-BRPL_ISGS_exbus!T18</f>
        <v>1.7819999999990621E-4</v>
      </c>
      <c r="U18" s="24">
        <f>BRPL_EOD!U18-BRPL_ISGS_exbus!U18</f>
        <v>5.3766560414203468E-4</v>
      </c>
      <c r="V18" s="24">
        <f>BRPL_EOD!V18-BRPL_ISGS_exbus!V18</f>
        <v>1.89366515837186E-3</v>
      </c>
      <c r="W18" s="24">
        <f>BRPL_EOD!W18-BRPL_ISGS_exbus!W18</f>
        <v>-3.4046722734686341E-3</v>
      </c>
      <c r="X18" s="24">
        <f>BRPL_EOD!X18-BRPL_ISGS_exbus!X18</f>
        <v>2.5578347254651135E-4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-9.7242218697601857E-4</v>
      </c>
      <c r="L19" s="24">
        <f>BRPL_EOD!L19-BRPL_ISGS_exbus!L19</f>
        <v>-2.4187975120870675E-4</v>
      </c>
      <c r="M19" s="24">
        <f>BRPL_EOD!M19-BRPL_ISGS_exbus!M19</f>
        <v>-3.0801954490513594E-3</v>
      </c>
      <c r="N19" s="24">
        <f>BRPL_EOD!N19-BRPL_ISGS_exbus!N19</f>
        <v>-2.8284334763952756E-3</v>
      </c>
      <c r="O19" s="24">
        <f>BRPL_EOD!O19-BRPL_ISGS_exbus!O19</f>
        <v>7.6954726813482921E-4</v>
      </c>
      <c r="P19" s="24">
        <f>BRPL_EOD!P19-BRPL_ISGS_exbus!P19</f>
        <v>-6.6335610340928497E-4</v>
      </c>
      <c r="Q19" s="24">
        <f>BRPL_EOD!Q19-BRPL_ISGS_exbus!Q19</f>
        <v>-1.1343286999174751E-3</v>
      </c>
      <c r="R19" s="24">
        <f>BRPL_EOD!R19-BRPL_ISGS_exbus!R19</f>
        <v>8.6963911036441743E-4</v>
      </c>
      <c r="S19" s="24">
        <f>BRPL_EOD!S19-BRPL_ISGS_exbus!S19</f>
        <v>-2.0906879194635408E-3</v>
      </c>
      <c r="T19" s="24">
        <f>BRPL_EOD!T19-BRPL_ISGS_exbus!T19</f>
        <v>1.7819999999990621E-4</v>
      </c>
      <c r="U19" s="24">
        <f>BRPL_EOD!U19-BRPL_ISGS_exbus!U19</f>
        <v>5.3766560414203468E-4</v>
      </c>
      <c r="V19" s="24">
        <f>BRPL_EOD!V19-BRPL_ISGS_exbus!V19</f>
        <v>1.4984455958551024E-3</v>
      </c>
      <c r="W19" s="24">
        <f>BRPL_EOD!W19-BRPL_ISGS_exbus!W19</f>
        <v>-6.9655017552072707E-3</v>
      </c>
      <c r="X19" s="24">
        <f>BRPL_EOD!X19-BRPL_ISGS_exbus!X19</f>
        <v>-1.8525551970896004E-3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-9.7242218697601857E-4</v>
      </c>
      <c r="L20" s="24">
        <f>BRPL_EOD!L20-BRPL_ISGS_exbus!L20</f>
        <v>-2.4187975120870675E-4</v>
      </c>
      <c r="M20" s="24">
        <f>BRPL_EOD!M20-BRPL_ISGS_exbus!M20</f>
        <v>-3.0801954490513594E-3</v>
      </c>
      <c r="N20" s="24">
        <f>BRPL_EOD!N20-BRPL_ISGS_exbus!N20</f>
        <v>-2.8284334763952756E-3</v>
      </c>
      <c r="O20" s="24">
        <f>BRPL_EOD!O20-BRPL_ISGS_exbus!O20</f>
        <v>7.6954726813482921E-4</v>
      </c>
      <c r="P20" s="24">
        <f>BRPL_EOD!P20-BRPL_ISGS_exbus!P20</f>
        <v>-6.6335610340928497E-4</v>
      </c>
      <c r="Q20" s="24">
        <f>BRPL_EOD!Q20-BRPL_ISGS_exbus!Q20</f>
        <v>-1.1343286999174751E-3</v>
      </c>
      <c r="R20" s="24">
        <f>BRPL_EOD!R20-BRPL_ISGS_exbus!R20</f>
        <v>8.6963911036441743E-4</v>
      </c>
      <c r="S20" s="24">
        <f>BRPL_EOD!S20-BRPL_ISGS_exbus!S20</f>
        <v>-2.0906879194635408E-3</v>
      </c>
      <c r="T20" s="24">
        <f>BRPL_EOD!T20-BRPL_ISGS_exbus!T20</f>
        <v>1.7819999999990621E-4</v>
      </c>
      <c r="U20" s="24">
        <f>BRPL_EOD!U20-BRPL_ISGS_exbus!U20</f>
        <v>5.3766560414203468E-4</v>
      </c>
      <c r="V20" s="24">
        <f>BRPL_EOD!V20-BRPL_ISGS_exbus!V20</f>
        <v>1.89366515837186E-3</v>
      </c>
      <c r="W20" s="24">
        <f>BRPL_EOD!W20-BRPL_ISGS_exbus!W20</f>
        <v>-3.4046722734686341E-3</v>
      </c>
      <c r="X20" s="24">
        <f>BRPL_EOD!X20-BRPL_ISGS_exbus!X20</f>
        <v>2.5578347254651135E-4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-9.7242218697601857E-4</v>
      </c>
      <c r="L21" s="24">
        <f>BRPL_EOD!L21-BRPL_ISGS_exbus!L21</f>
        <v>-2.4187975120870675E-4</v>
      </c>
      <c r="M21" s="24">
        <f>BRPL_EOD!M21-BRPL_ISGS_exbus!M21</f>
        <v>-3.0801954490513594E-3</v>
      </c>
      <c r="N21" s="24">
        <f>BRPL_EOD!N21-BRPL_ISGS_exbus!N21</f>
        <v>-2.8284334763952756E-3</v>
      </c>
      <c r="O21" s="24">
        <f>BRPL_EOD!O21-BRPL_ISGS_exbus!O21</f>
        <v>7.6954726813482921E-4</v>
      </c>
      <c r="P21" s="24">
        <f>BRPL_EOD!P21-BRPL_ISGS_exbus!P21</f>
        <v>-6.6335610340928497E-4</v>
      </c>
      <c r="Q21" s="24">
        <f>BRPL_EOD!Q21-BRPL_ISGS_exbus!Q21</f>
        <v>-1.1343286999174751E-3</v>
      </c>
      <c r="R21" s="24">
        <f>BRPL_EOD!R21-BRPL_ISGS_exbus!R21</f>
        <v>8.6963911036441743E-4</v>
      </c>
      <c r="S21" s="24">
        <f>BRPL_EOD!S21-BRPL_ISGS_exbus!S21</f>
        <v>-2.0906879194635408E-3</v>
      </c>
      <c r="T21" s="24">
        <f>BRPL_EOD!T21-BRPL_ISGS_exbus!T21</f>
        <v>1.7819999999990621E-4</v>
      </c>
      <c r="U21" s="24">
        <f>BRPL_EOD!U21-BRPL_ISGS_exbus!U21</f>
        <v>5.3766560414203468E-4</v>
      </c>
      <c r="V21" s="24">
        <f>BRPL_EOD!V21-BRPL_ISGS_exbus!V21</f>
        <v>1.89366515837186E-3</v>
      </c>
      <c r="W21" s="24">
        <f>BRPL_EOD!W21-BRPL_ISGS_exbus!W21</f>
        <v>-1.6114630662009688E-3</v>
      </c>
      <c r="X21" s="24">
        <f>BRPL_EOD!X21-BRPL_ISGS_exbus!X21</f>
        <v>6.9139219014857645E-5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-9.7242218697601857E-4</v>
      </c>
      <c r="L22" s="24">
        <f>BRPL_EOD!L22-BRPL_ISGS_exbus!L22</f>
        <v>-2.4187975120870675E-4</v>
      </c>
      <c r="M22" s="24">
        <f>BRPL_EOD!M22-BRPL_ISGS_exbus!M22</f>
        <v>-3.0801954490513594E-3</v>
      </c>
      <c r="N22" s="24">
        <f>BRPL_EOD!N22-BRPL_ISGS_exbus!N22</f>
        <v>-2.8284334763952756E-3</v>
      </c>
      <c r="O22" s="24">
        <f>BRPL_EOD!O22-BRPL_ISGS_exbus!O22</f>
        <v>7.6954726813482921E-4</v>
      </c>
      <c r="P22" s="24">
        <f>BRPL_EOD!P22-BRPL_ISGS_exbus!P22</f>
        <v>-6.6335610340928497E-4</v>
      </c>
      <c r="Q22" s="24">
        <f>BRPL_EOD!Q22-BRPL_ISGS_exbus!Q22</f>
        <v>-1.1343286999174751E-3</v>
      </c>
      <c r="R22" s="24">
        <f>BRPL_EOD!R22-BRPL_ISGS_exbus!R22</f>
        <v>8.6963911036441743E-4</v>
      </c>
      <c r="S22" s="24">
        <f>BRPL_EOD!S22-BRPL_ISGS_exbus!S22</f>
        <v>-2.0906879194635408E-3</v>
      </c>
      <c r="T22" s="24">
        <f>BRPL_EOD!T22-BRPL_ISGS_exbus!T22</f>
        <v>1.7819999999990621E-4</v>
      </c>
      <c r="U22" s="24">
        <f>BRPL_EOD!U22-BRPL_ISGS_exbus!U22</f>
        <v>5.3766560414203468E-4</v>
      </c>
      <c r="V22" s="24">
        <f>BRPL_EOD!V22-BRPL_ISGS_exbus!V22</f>
        <v>1.89366515837186E-3</v>
      </c>
      <c r="W22" s="24">
        <f>BRPL_EOD!W22-BRPL_ISGS_exbus!W22</f>
        <v>-1.6114630662009688E-3</v>
      </c>
      <c r="X22" s="24">
        <f>BRPL_EOD!X22-BRPL_ISGS_exbus!X22</f>
        <v>6.9139219014857645E-5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-9.7242218697601857E-4</v>
      </c>
      <c r="L23" s="24">
        <f>BRPL_EOD!L23-BRPL_ISGS_exbus!L23</f>
        <v>-2.4187975120870675E-4</v>
      </c>
      <c r="M23" s="24">
        <f>BRPL_EOD!M23-BRPL_ISGS_exbus!M23</f>
        <v>1.6352766026130894E-3</v>
      </c>
      <c r="N23" s="24">
        <f>BRPL_EOD!N23-BRPL_ISGS_exbus!N23</f>
        <v>-1.0866925121710835E-4</v>
      </c>
      <c r="O23" s="24">
        <f>BRPL_EOD!O23-BRPL_ISGS_exbus!O23</f>
        <v>1.483611852520994E-3</v>
      </c>
      <c r="P23" s="24">
        <f>BRPL_EOD!P23-BRPL_ISGS_exbus!P23</f>
        <v>-6.6335610340928497E-4</v>
      </c>
      <c r="Q23" s="24">
        <f>BRPL_EOD!Q23-BRPL_ISGS_exbus!Q23</f>
        <v>-1.1343286999174751E-3</v>
      </c>
      <c r="R23" s="24">
        <f>BRPL_EOD!R23-BRPL_ISGS_exbus!R23</f>
        <v>8.6963911036441743E-4</v>
      </c>
      <c r="S23" s="24">
        <f>BRPL_EOD!S23-BRPL_ISGS_exbus!S23</f>
        <v>-2.0906879194635408E-3</v>
      </c>
      <c r="T23" s="24">
        <f>BRPL_EOD!T23-BRPL_ISGS_exbus!T23</f>
        <v>1.7819999999990621E-4</v>
      </c>
      <c r="U23" s="24">
        <f>BRPL_EOD!U23-BRPL_ISGS_exbus!U23</f>
        <v>5.3766560414203468E-4</v>
      </c>
      <c r="V23" s="24">
        <f>BRPL_EOD!V23-BRPL_ISGS_exbus!V23</f>
        <v>1.89366515837186E-3</v>
      </c>
      <c r="W23" s="24">
        <f>BRPL_EOD!W23-BRPL_ISGS_exbus!W23</f>
        <v>3.6924126726134432E-4</v>
      </c>
      <c r="X23" s="24">
        <f>BRPL_EOD!X23-BRPL_ISGS_exbus!X23</f>
        <v>-2.5009797941066836E-4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-9.7242218697601857E-4</v>
      </c>
      <c r="L24" s="24">
        <f>BRPL_EOD!L24-BRPL_ISGS_exbus!L24</f>
        <v>-2.4187975120870675E-4</v>
      </c>
      <c r="M24" s="24">
        <f>BRPL_EOD!M24-BRPL_ISGS_exbus!M24</f>
        <v>1.6352766026130894E-3</v>
      </c>
      <c r="N24" s="24">
        <f>BRPL_EOD!N24-BRPL_ISGS_exbus!N24</f>
        <v>-1.0866925121710835E-4</v>
      </c>
      <c r="O24" s="24">
        <f>BRPL_EOD!O24-BRPL_ISGS_exbus!O24</f>
        <v>1.483611852520994E-3</v>
      </c>
      <c r="P24" s="24">
        <f>BRPL_EOD!P24-BRPL_ISGS_exbus!P24</f>
        <v>-6.6335610340928497E-4</v>
      </c>
      <c r="Q24" s="24">
        <f>BRPL_EOD!Q24-BRPL_ISGS_exbus!Q24</f>
        <v>-1.1343286999174751E-3</v>
      </c>
      <c r="R24" s="24">
        <f>BRPL_EOD!R24-BRPL_ISGS_exbus!R24</f>
        <v>8.6963911036441743E-4</v>
      </c>
      <c r="S24" s="24">
        <f>BRPL_EOD!S24-BRPL_ISGS_exbus!S24</f>
        <v>-2.0906879194635408E-3</v>
      </c>
      <c r="T24" s="24">
        <f>BRPL_EOD!T24-BRPL_ISGS_exbus!T24</f>
        <v>1.7819999999990621E-4</v>
      </c>
      <c r="U24" s="24">
        <f>BRPL_EOD!U24-BRPL_ISGS_exbus!U24</f>
        <v>5.3766560414203468E-4</v>
      </c>
      <c r="V24" s="24">
        <f>BRPL_EOD!V24-BRPL_ISGS_exbus!V24</f>
        <v>1.89366515837186E-3</v>
      </c>
      <c r="W24" s="24">
        <f>BRPL_EOD!W24-BRPL_ISGS_exbus!W24</f>
        <v>3.6924126726134432E-4</v>
      </c>
      <c r="X24" s="24">
        <f>BRPL_EOD!X24-BRPL_ISGS_exbus!X24</f>
        <v>-2.5009797941066836E-4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-9.7242218697601857E-4</v>
      </c>
      <c r="L25" s="24">
        <f>BRPL_EOD!L25-BRPL_ISGS_exbus!L25</f>
        <v>-2.4187975120870675E-4</v>
      </c>
      <c r="M25" s="24">
        <f>BRPL_EOD!M25-BRPL_ISGS_exbus!M25</f>
        <v>1.6352766026130894E-3</v>
      </c>
      <c r="N25" s="24">
        <f>BRPL_EOD!N25-BRPL_ISGS_exbus!N25</f>
        <v>-1.0866925121710835E-4</v>
      </c>
      <c r="O25" s="24">
        <f>BRPL_EOD!O25-BRPL_ISGS_exbus!O25</f>
        <v>1.483611852520994E-3</v>
      </c>
      <c r="P25" s="24">
        <f>BRPL_EOD!P25-BRPL_ISGS_exbus!P25</f>
        <v>-6.6335610340928497E-4</v>
      </c>
      <c r="Q25" s="24">
        <f>BRPL_EOD!Q25-BRPL_ISGS_exbus!Q25</f>
        <v>-1.1343286999174751E-3</v>
      </c>
      <c r="R25" s="24">
        <f>BRPL_EOD!R25-BRPL_ISGS_exbus!R25</f>
        <v>8.6963911036441743E-4</v>
      </c>
      <c r="S25" s="24">
        <f>BRPL_EOD!S25-BRPL_ISGS_exbus!S25</f>
        <v>-2.0906879194635408E-3</v>
      </c>
      <c r="T25" s="24">
        <f>BRPL_EOD!T25-BRPL_ISGS_exbus!T25</f>
        <v>1.7819999999990621E-4</v>
      </c>
      <c r="U25" s="24">
        <f>BRPL_EOD!U25-BRPL_ISGS_exbus!U25</f>
        <v>5.3766560414203468E-4</v>
      </c>
      <c r="V25" s="24">
        <f>BRPL_EOD!V25-BRPL_ISGS_exbus!V25</f>
        <v>1.89366515837186E-3</v>
      </c>
      <c r="W25" s="24">
        <f>BRPL_EOD!W25-BRPL_ISGS_exbus!W25</f>
        <v>3.6924126726134432E-4</v>
      </c>
      <c r="X25" s="24">
        <f>BRPL_EOD!X25-BRPL_ISGS_exbus!X25</f>
        <v>-2.5009797941066836E-4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-9.7242218697601857E-4</v>
      </c>
      <c r="L26" s="24">
        <f>BRPL_EOD!L26-BRPL_ISGS_exbus!L26</f>
        <v>-2.4187975120870675E-4</v>
      </c>
      <c r="M26" s="24">
        <f>BRPL_EOD!M26-BRPL_ISGS_exbus!M26</f>
        <v>1.6352766026130894E-3</v>
      </c>
      <c r="N26" s="24">
        <f>BRPL_EOD!N26-BRPL_ISGS_exbus!N26</f>
        <v>-1.0866925121710835E-4</v>
      </c>
      <c r="O26" s="24">
        <f>BRPL_EOD!O26-BRPL_ISGS_exbus!O26</f>
        <v>1.483611852520994E-3</v>
      </c>
      <c r="P26" s="24">
        <f>BRPL_EOD!P26-BRPL_ISGS_exbus!P26</f>
        <v>-6.6335610340928497E-4</v>
      </c>
      <c r="Q26" s="24">
        <f>BRPL_EOD!Q26-BRPL_ISGS_exbus!Q26</f>
        <v>-1.1343286999174751E-3</v>
      </c>
      <c r="R26" s="24">
        <f>BRPL_EOD!R26-BRPL_ISGS_exbus!R26</f>
        <v>8.6963911036441743E-4</v>
      </c>
      <c r="S26" s="24">
        <f>BRPL_EOD!S26-BRPL_ISGS_exbus!S26</f>
        <v>-2.0906879194635408E-3</v>
      </c>
      <c r="T26" s="24">
        <f>BRPL_EOD!T26-BRPL_ISGS_exbus!T26</f>
        <v>1.7819999999990621E-4</v>
      </c>
      <c r="U26" s="24">
        <f>BRPL_EOD!U26-BRPL_ISGS_exbus!U26</f>
        <v>5.3766560414203468E-4</v>
      </c>
      <c r="V26" s="24">
        <f>BRPL_EOD!V26-BRPL_ISGS_exbus!V26</f>
        <v>1.89366515837186E-3</v>
      </c>
      <c r="W26" s="24">
        <f>BRPL_EOD!W26-BRPL_ISGS_exbus!W26</f>
        <v>3.6924126726134432E-4</v>
      </c>
      <c r="X26" s="24">
        <f>BRPL_EOD!X26-BRPL_ISGS_exbus!X26</f>
        <v>-2.5009797941066836E-4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-9.7242218697601857E-4</v>
      </c>
      <c r="L27" s="24">
        <f>BRPL_EOD!L27-BRPL_ISGS_exbus!L27</f>
        <v>-2.4187975120870675E-4</v>
      </c>
      <c r="M27" s="24">
        <f>BRPL_EOD!M27-BRPL_ISGS_exbus!M27</f>
        <v>4.3809617540375712E-3</v>
      </c>
      <c r="N27" s="24">
        <f>BRPL_EOD!N27-BRPL_ISGS_exbus!N27</f>
        <v>6.4505118856104104E-3</v>
      </c>
      <c r="O27" s="24">
        <f>BRPL_EOD!O27-BRPL_ISGS_exbus!O27</f>
        <v>7.6954726813482921E-4</v>
      </c>
      <c r="P27" s="24">
        <f>BRPL_EOD!P27-BRPL_ISGS_exbus!P27</f>
        <v>-2.7451388460875137E-3</v>
      </c>
      <c r="Q27" s="24">
        <f>BRPL_EOD!Q27-BRPL_ISGS_exbus!Q27</f>
        <v>-8.1228269484778792E-4</v>
      </c>
      <c r="R27" s="24">
        <f>BRPL_EOD!R27-BRPL_ISGS_exbus!R27</f>
        <v>1.2123620034536486E-3</v>
      </c>
      <c r="S27" s="24">
        <f>BRPL_EOD!S27-BRPL_ISGS_exbus!S27</f>
        <v>-1.7839743290544163E-3</v>
      </c>
      <c r="T27" s="24">
        <f>BRPL_EOD!T27-BRPL_ISGS_exbus!T27</f>
        <v>1.7819999999990621E-4</v>
      </c>
      <c r="U27" s="24">
        <f>BRPL_EOD!U27-BRPL_ISGS_exbus!U27</f>
        <v>5.3766560414203468E-4</v>
      </c>
      <c r="V27" s="24">
        <f>BRPL_EOD!V27-BRPL_ISGS_exbus!V27</f>
        <v>1.4984455958551024E-3</v>
      </c>
      <c r="W27" s="24">
        <f>BRPL_EOD!W27-BRPL_ISGS_exbus!W27</f>
        <v>-4.1525397743722436E-3</v>
      </c>
      <c r="X27" s="24">
        <f>BRPL_EOD!X27-BRPL_ISGS_exbus!X27</f>
        <v>-2.6780333044484905E-6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-9.7242218697601857E-4</v>
      </c>
      <c r="L28" s="24">
        <f>BRPL_EOD!L28-BRPL_ISGS_exbus!L28</f>
        <v>-2.4187975120870675E-4</v>
      </c>
      <c r="M28" s="24">
        <f>BRPL_EOD!M28-BRPL_ISGS_exbus!M28</f>
        <v>4.3809617540375712E-3</v>
      </c>
      <c r="N28" s="24">
        <f>BRPL_EOD!N28-BRPL_ISGS_exbus!N28</f>
        <v>6.4505118856104104E-3</v>
      </c>
      <c r="O28" s="24">
        <f>BRPL_EOD!O28-BRPL_ISGS_exbus!O28</f>
        <v>7.6954726813482921E-4</v>
      </c>
      <c r="P28" s="24">
        <f>BRPL_EOD!P28-BRPL_ISGS_exbus!P28</f>
        <v>-2.7451388460875137E-3</v>
      </c>
      <c r="Q28" s="24">
        <f>BRPL_EOD!Q28-BRPL_ISGS_exbus!Q28</f>
        <v>-8.1228269484778792E-4</v>
      </c>
      <c r="R28" s="24">
        <f>BRPL_EOD!R28-BRPL_ISGS_exbus!R28</f>
        <v>1.2123620034536486E-3</v>
      </c>
      <c r="S28" s="24">
        <f>BRPL_EOD!S28-BRPL_ISGS_exbus!S28</f>
        <v>-6.2956026058635928E-4</v>
      </c>
      <c r="T28" s="24">
        <f>BRPL_EOD!T28-BRPL_ISGS_exbus!T28</f>
        <v>1.7819999999990621E-4</v>
      </c>
      <c r="U28" s="24">
        <f>BRPL_EOD!U28-BRPL_ISGS_exbus!U28</f>
        <v>5.3766560414203468E-4</v>
      </c>
      <c r="V28" s="24">
        <f>BRPL_EOD!V28-BRPL_ISGS_exbus!V28</f>
        <v>1.4984455958551024E-3</v>
      </c>
      <c r="W28" s="24">
        <f>BRPL_EOD!W28-BRPL_ISGS_exbus!W28</f>
        <v>-4.1525397743722436E-3</v>
      </c>
      <c r="X28" s="24">
        <f>BRPL_EOD!X28-BRPL_ISGS_exbus!X28</f>
        <v>-2.6780333044484905E-6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-9.7242218697601857E-4</v>
      </c>
      <c r="L29" s="24">
        <f>BRPL_EOD!L29-BRPL_ISGS_exbus!L29</f>
        <v>-2.4187975120870675E-4</v>
      </c>
      <c r="M29" s="24">
        <f>BRPL_EOD!M29-BRPL_ISGS_exbus!M29</f>
        <v>4.3809617540375712E-3</v>
      </c>
      <c r="N29" s="24">
        <f>BRPL_EOD!N29-BRPL_ISGS_exbus!N29</f>
        <v>6.4505118856104104E-3</v>
      </c>
      <c r="O29" s="24">
        <f>BRPL_EOD!O29-BRPL_ISGS_exbus!O29</f>
        <v>7.6954726813482921E-4</v>
      </c>
      <c r="P29" s="24">
        <f>BRPL_EOD!P29-BRPL_ISGS_exbus!P29</f>
        <v>-2.7451388460875137E-3</v>
      </c>
      <c r="Q29" s="24">
        <f>BRPL_EOD!Q29-BRPL_ISGS_exbus!Q29</f>
        <v>-8.1228269484778792E-4</v>
      </c>
      <c r="R29" s="24">
        <f>BRPL_EOD!R29-BRPL_ISGS_exbus!R29</f>
        <v>1.2123620034536486E-3</v>
      </c>
      <c r="S29" s="24">
        <f>BRPL_EOD!S29-BRPL_ISGS_exbus!S29</f>
        <v>-6.2956026058635928E-4</v>
      </c>
      <c r="T29" s="24">
        <f>BRPL_EOD!T29-BRPL_ISGS_exbus!T29</f>
        <v>1.7819999999990621E-4</v>
      </c>
      <c r="U29" s="24">
        <f>BRPL_EOD!U29-BRPL_ISGS_exbus!U29</f>
        <v>5.3766560414203468E-4</v>
      </c>
      <c r="V29" s="24">
        <f>BRPL_EOD!V29-BRPL_ISGS_exbus!V29</f>
        <v>4.899770846593654E-4</v>
      </c>
      <c r="W29" s="24">
        <f>BRPL_EOD!W29-BRPL_ISGS_exbus!W29</f>
        <v>-4.1525397743722436E-3</v>
      </c>
      <c r="X29" s="24">
        <f>BRPL_EOD!X29-BRPL_ISGS_exbus!X29</f>
        <v>-2.6780333044484905E-6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-9.7242218697601857E-4</v>
      </c>
      <c r="L30" s="24">
        <f>BRPL_EOD!L30-BRPL_ISGS_exbus!L30</f>
        <v>-2.4187975120870675E-4</v>
      </c>
      <c r="M30" s="24">
        <f>BRPL_EOD!M30-BRPL_ISGS_exbus!M30</f>
        <v>4.3809617540375712E-3</v>
      </c>
      <c r="N30" s="24">
        <f>BRPL_EOD!N30-BRPL_ISGS_exbus!N30</f>
        <v>6.4505118856104104E-3</v>
      </c>
      <c r="O30" s="24">
        <f>BRPL_EOD!O30-BRPL_ISGS_exbus!O30</f>
        <v>7.6954726813482921E-4</v>
      </c>
      <c r="P30" s="24">
        <f>BRPL_EOD!P30-BRPL_ISGS_exbus!P30</f>
        <v>-2.7451388460875137E-3</v>
      </c>
      <c r="Q30" s="24">
        <f>BRPL_EOD!Q30-BRPL_ISGS_exbus!Q30</f>
        <v>-8.1228269484778792E-4</v>
      </c>
      <c r="R30" s="24">
        <f>BRPL_EOD!R30-BRPL_ISGS_exbus!R30</f>
        <v>1.2123620034536486E-3</v>
      </c>
      <c r="S30" s="24">
        <f>BRPL_EOD!S30-BRPL_ISGS_exbus!S30</f>
        <v>-6.2956026058635928E-4</v>
      </c>
      <c r="T30" s="24">
        <f>BRPL_EOD!T30-BRPL_ISGS_exbus!T30</f>
        <v>1.7819999999990621E-4</v>
      </c>
      <c r="U30" s="24">
        <f>BRPL_EOD!U30-BRPL_ISGS_exbus!U30</f>
        <v>5.3766560414203468E-4</v>
      </c>
      <c r="V30" s="24">
        <f>BRPL_EOD!V30-BRPL_ISGS_exbus!V30</f>
        <v>4.899770846593654E-4</v>
      </c>
      <c r="W30" s="24">
        <f>BRPL_EOD!W30-BRPL_ISGS_exbus!W30</f>
        <v>-4.1525397743722436E-3</v>
      </c>
      <c r="X30" s="24">
        <f>BRPL_EOD!X30-BRPL_ISGS_exbus!X30</f>
        <v>-2.6780333044484905E-6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-9.7242218697601857E-4</v>
      </c>
      <c r="L31" s="24">
        <f>BRPL_EOD!L31-BRPL_ISGS_exbus!L31</f>
        <v>-2.4187975120870675E-4</v>
      </c>
      <c r="M31" s="24">
        <f>BRPL_EOD!M31-BRPL_ISGS_exbus!M31</f>
        <v>4.3809617540375712E-3</v>
      </c>
      <c r="N31" s="24">
        <f>BRPL_EOD!N31-BRPL_ISGS_exbus!N31</f>
        <v>6.4505118856104104E-3</v>
      </c>
      <c r="O31" s="24">
        <f>BRPL_EOD!O31-BRPL_ISGS_exbus!O31</f>
        <v>7.6954726813482921E-4</v>
      </c>
      <c r="P31" s="24">
        <f>BRPL_EOD!P31-BRPL_ISGS_exbus!P31</f>
        <v>-2.7451388460875137E-3</v>
      </c>
      <c r="Q31" s="24">
        <f>BRPL_EOD!Q31-BRPL_ISGS_exbus!Q31</f>
        <v>-1.1343286999174751E-3</v>
      </c>
      <c r="R31" s="24">
        <f>BRPL_EOD!R31-BRPL_ISGS_exbus!R31</f>
        <v>8.6963911036441743E-4</v>
      </c>
      <c r="S31" s="24">
        <f>BRPL_EOD!S31-BRPL_ISGS_exbus!S31</f>
        <v>-2.0906879194635408E-3</v>
      </c>
      <c r="T31" s="24">
        <f>BRPL_EOD!T31-BRPL_ISGS_exbus!T31</f>
        <v>1.7819999999990621E-4</v>
      </c>
      <c r="U31" s="24">
        <f>BRPL_EOD!U31-BRPL_ISGS_exbus!U31</f>
        <v>5.3766560414203468E-4</v>
      </c>
      <c r="V31" s="24">
        <f>BRPL_EOD!V31-BRPL_ISGS_exbus!V31</f>
        <v>-5.3859734374999135E-3</v>
      </c>
      <c r="W31" s="24">
        <f>BRPL_EOD!W31-BRPL_ISGS_exbus!W31</f>
        <v>-1.6114630662009688E-3</v>
      </c>
      <c r="X31" s="24">
        <f>BRPL_EOD!X31-BRPL_ISGS_exbus!X31</f>
        <v>1.6834821693905155E-3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-9.7242218697601857E-4</v>
      </c>
      <c r="L32" s="24">
        <f>BRPL_EOD!L32-BRPL_ISGS_exbus!L32</f>
        <v>-2.4187975120870675E-4</v>
      </c>
      <c r="M32" s="24">
        <f>BRPL_EOD!M32-BRPL_ISGS_exbus!M32</f>
        <v>4.3809617540375712E-3</v>
      </c>
      <c r="N32" s="24">
        <f>BRPL_EOD!N32-BRPL_ISGS_exbus!N32</f>
        <v>6.4505118856104104E-3</v>
      </c>
      <c r="O32" s="24">
        <f>BRPL_EOD!O32-BRPL_ISGS_exbus!O32</f>
        <v>7.6954726813482921E-4</v>
      </c>
      <c r="P32" s="24">
        <f>BRPL_EOD!P32-BRPL_ISGS_exbus!P32</f>
        <v>-2.7451388460875137E-3</v>
      </c>
      <c r="Q32" s="24">
        <f>BRPL_EOD!Q32-BRPL_ISGS_exbus!Q32</f>
        <v>-1.1343286999174751E-3</v>
      </c>
      <c r="R32" s="24">
        <f>BRPL_EOD!R32-BRPL_ISGS_exbus!R32</f>
        <v>8.6963911036441743E-4</v>
      </c>
      <c r="S32" s="24">
        <f>BRPL_EOD!S32-BRPL_ISGS_exbus!S32</f>
        <v>-2.0906879194635408E-3</v>
      </c>
      <c r="T32" s="24">
        <f>BRPL_EOD!T32-BRPL_ISGS_exbus!T32</f>
        <v>1.7819999999990621E-4</v>
      </c>
      <c r="U32" s="24">
        <f>BRPL_EOD!U32-BRPL_ISGS_exbus!U32</f>
        <v>5.3766560414203468E-4</v>
      </c>
      <c r="V32" s="24">
        <f>BRPL_EOD!V32-BRPL_ISGS_exbus!V32</f>
        <v>-5.3859734374999135E-3</v>
      </c>
      <c r="W32" s="24">
        <f>BRPL_EOD!W32-BRPL_ISGS_exbus!W32</f>
        <v>-1.6114630662009688E-3</v>
      </c>
      <c r="X32" s="24">
        <f>BRPL_EOD!X32-BRPL_ISGS_exbus!X32</f>
        <v>1.6834821693905155E-3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-9.7242218697601857E-4</v>
      </c>
      <c r="L33" s="24">
        <f>BRPL_EOD!L33-BRPL_ISGS_exbus!L33</f>
        <v>-2.4187975120870675E-4</v>
      </c>
      <c r="M33" s="24">
        <f>BRPL_EOD!M33-BRPL_ISGS_exbus!M33</f>
        <v>4.3809617540375712E-3</v>
      </c>
      <c r="N33" s="24">
        <f>BRPL_EOD!N33-BRPL_ISGS_exbus!N33</f>
        <v>6.4505118856104104E-3</v>
      </c>
      <c r="O33" s="24">
        <f>BRPL_EOD!O33-BRPL_ISGS_exbus!O33</f>
        <v>7.6954726813482921E-4</v>
      </c>
      <c r="P33" s="24">
        <f>BRPL_EOD!P33-BRPL_ISGS_exbus!P33</f>
        <v>-2.7451388460875137E-3</v>
      </c>
      <c r="Q33" s="24">
        <f>BRPL_EOD!Q33-BRPL_ISGS_exbus!Q33</f>
        <v>-1.1343286999174751E-3</v>
      </c>
      <c r="R33" s="24">
        <f>BRPL_EOD!R33-BRPL_ISGS_exbus!R33</f>
        <v>8.6963911036441743E-4</v>
      </c>
      <c r="S33" s="24">
        <f>BRPL_EOD!S33-BRPL_ISGS_exbus!S33</f>
        <v>-2.0906879194635408E-3</v>
      </c>
      <c r="T33" s="24">
        <f>BRPL_EOD!T33-BRPL_ISGS_exbus!T33</f>
        <v>1.7819999999990621E-4</v>
      </c>
      <c r="U33" s="24">
        <f>BRPL_EOD!U33-BRPL_ISGS_exbus!U33</f>
        <v>5.3766560414203468E-4</v>
      </c>
      <c r="V33" s="24">
        <f>BRPL_EOD!V33-BRPL_ISGS_exbus!V33</f>
        <v>-5.3859734374999135E-3</v>
      </c>
      <c r="W33" s="24">
        <f>BRPL_EOD!W33-BRPL_ISGS_exbus!W33</f>
        <v>-1.6114630662009688E-3</v>
      </c>
      <c r="X33" s="24">
        <f>BRPL_EOD!X33-BRPL_ISGS_exbus!X33</f>
        <v>1.6834821693905155E-3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-9.7242218697601857E-4</v>
      </c>
      <c r="L34" s="24">
        <f>BRPL_EOD!L34-BRPL_ISGS_exbus!L34</f>
        <v>-2.4187975120870675E-4</v>
      </c>
      <c r="M34" s="24">
        <f>BRPL_EOD!M34-BRPL_ISGS_exbus!M34</f>
        <v>4.3809617540375712E-3</v>
      </c>
      <c r="N34" s="24">
        <f>BRPL_EOD!N34-BRPL_ISGS_exbus!N34</f>
        <v>6.4505118856104104E-3</v>
      </c>
      <c r="O34" s="24">
        <f>BRPL_EOD!O34-BRPL_ISGS_exbus!O34</f>
        <v>7.6954726813482921E-4</v>
      </c>
      <c r="P34" s="24">
        <f>BRPL_EOD!P34-BRPL_ISGS_exbus!P34</f>
        <v>-2.7451388460875137E-3</v>
      </c>
      <c r="Q34" s="24">
        <f>BRPL_EOD!Q34-BRPL_ISGS_exbus!Q34</f>
        <v>-1.1343286999174751E-3</v>
      </c>
      <c r="R34" s="24">
        <f>BRPL_EOD!R34-BRPL_ISGS_exbus!R34</f>
        <v>8.6963911036441743E-4</v>
      </c>
      <c r="S34" s="24">
        <f>BRPL_EOD!S34-BRPL_ISGS_exbus!S34</f>
        <v>-2.0906879194635408E-3</v>
      </c>
      <c r="T34" s="24">
        <f>BRPL_EOD!T34-BRPL_ISGS_exbus!T34</f>
        <v>1.7819999999990621E-4</v>
      </c>
      <c r="U34" s="24">
        <f>BRPL_EOD!U34-BRPL_ISGS_exbus!U34</f>
        <v>5.3766560414203468E-4</v>
      </c>
      <c r="V34" s="24">
        <f>BRPL_EOD!V34-BRPL_ISGS_exbus!V34</f>
        <v>-5.3859734374999135E-3</v>
      </c>
      <c r="W34" s="24">
        <f>BRPL_EOD!W34-BRPL_ISGS_exbus!W34</f>
        <v>-1.6114630662009688E-3</v>
      </c>
      <c r="X34" s="24">
        <f>BRPL_EOD!X34-BRPL_ISGS_exbus!X34</f>
        <v>1.6834821693905155E-3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-9.7242218697601857E-4</v>
      </c>
      <c r="L35" s="24">
        <f>BRPL_EOD!L35-BRPL_ISGS_exbus!L35</f>
        <v>-2.4187975120870675E-4</v>
      </c>
      <c r="M35" s="24">
        <f>BRPL_EOD!M35-BRPL_ISGS_exbus!M35</f>
        <v>4.3809617540375712E-3</v>
      </c>
      <c r="N35" s="24">
        <f>BRPL_EOD!N35-BRPL_ISGS_exbus!N35</f>
        <v>6.4505118856104104E-3</v>
      </c>
      <c r="O35" s="24">
        <f>BRPL_EOD!O35-BRPL_ISGS_exbus!O35</f>
        <v>7.6954726813482921E-4</v>
      </c>
      <c r="P35" s="24">
        <f>BRPL_EOD!P35-BRPL_ISGS_exbus!P35</f>
        <v>-2.7451388460875137E-3</v>
      </c>
      <c r="Q35" s="24">
        <f>BRPL_EOD!Q35-BRPL_ISGS_exbus!Q35</f>
        <v>-1.1343286999174751E-3</v>
      </c>
      <c r="R35" s="24">
        <f>BRPL_EOD!R35-BRPL_ISGS_exbus!R35</f>
        <v>8.6963911036441743E-4</v>
      </c>
      <c r="S35" s="24">
        <f>BRPL_EOD!S35-BRPL_ISGS_exbus!S35</f>
        <v>-2.0906879194635408E-3</v>
      </c>
      <c r="T35" s="24">
        <f>BRPL_EOD!T35-BRPL_ISGS_exbus!T35</f>
        <v>1.7819999999990621E-4</v>
      </c>
      <c r="U35" s="24">
        <f>BRPL_EOD!U35-BRPL_ISGS_exbus!U35</f>
        <v>5.7046206417510348E-4</v>
      </c>
      <c r="V35" s="24">
        <f>BRPL_EOD!V35-BRPL_ISGS_exbus!V35</f>
        <v>-5.3859734374999135E-3</v>
      </c>
      <c r="W35" s="24">
        <f>BRPL_EOD!W35-BRPL_ISGS_exbus!W35</f>
        <v>-1.6114630662009688E-3</v>
      </c>
      <c r="X35" s="24">
        <f>BRPL_EOD!X35-BRPL_ISGS_exbus!X35</f>
        <v>2.5578347254651135E-4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-9.7242218697601857E-4</v>
      </c>
      <c r="L36" s="24">
        <f>BRPL_EOD!L36-BRPL_ISGS_exbus!L36</f>
        <v>-2.4187975120870675E-4</v>
      </c>
      <c r="M36" s="24">
        <f>BRPL_EOD!M36-BRPL_ISGS_exbus!M36</f>
        <v>4.3809617540375712E-3</v>
      </c>
      <c r="N36" s="24">
        <f>BRPL_EOD!N36-BRPL_ISGS_exbus!N36</f>
        <v>6.4505118856104104E-3</v>
      </c>
      <c r="O36" s="24">
        <f>BRPL_EOD!O36-BRPL_ISGS_exbus!O36</f>
        <v>7.6954726813482921E-4</v>
      </c>
      <c r="P36" s="24">
        <f>BRPL_EOD!P36-BRPL_ISGS_exbus!P36</f>
        <v>-2.7451388460875137E-3</v>
      </c>
      <c r="Q36" s="24">
        <f>BRPL_EOD!Q36-BRPL_ISGS_exbus!Q36</f>
        <v>-1.1343286999174751E-3</v>
      </c>
      <c r="R36" s="24">
        <f>BRPL_EOD!R36-BRPL_ISGS_exbus!R36</f>
        <v>8.6963911036441743E-4</v>
      </c>
      <c r="S36" s="24">
        <f>BRPL_EOD!S36-BRPL_ISGS_exbus!S36</f>
        <v>-2.0906879194635408E-3</v>
      </c>
      <c r="T36" s="24">
        <f>BRPL_EOD!T36-BRPL_ISGS_exbus!T36</f>
        <v>1.7819999999990621E-4</v>
      </c>
      <c r="U36" s="24">
        <f>BRPL_EOD!U36-BRPL_ISGS_exbus!U36</f>
        <v>3.828152182023814E-4</v>
      </c>
      <c r="V36" s="24">
        <f>BRPL_EOD!V36-BRPL_ISGS_exbus!V36</f>
        <v>-5.3859734374999135E-3</v>
      </c>
      <c r="W36" s="24">
        <f>BRPL_EOD!W36-BRPL_ISGS_exbus!W36</f>
        <v>-1.6114630662009688E-3</v>
      </c>
      <c r="X36" s="24">
        <f>BRPL_EOD!X36-BRPL_ISGS_exbus!X36</f>
        <v>2.5578347254651135E-4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-9.7242218697601857E-4</v>
      </c>
      <c r="L37" s="24">
        <f>BRPL_EOD!L37-BRPL_ISGS_exbus!L37</f>
        <v>-2.4187975120870675E-4</v>
      </c>
      <c r="M37" s="24">
        <f>BRPL_EOD!M37-BRPL_ISGS_exbus!M37</f>
        <v>4.3809617540375712E-3</v>
      </c>
      <c r="N37" s="24">
        <f>BRPL_EOD!N37-BRPL_ISGS_exbus!N37</f>
        <v>6.4505118856104104E-3</v>
      </c>
      <c r="O37" s="24">
        <f>BRPL_EOD!O37-BRPL_ISGS_exbus!O37</f>
        <v>7.6954726813482921E-4</v>
      </c>
      <c r="P37" s="24">
        <f>BRPL_EOD!P37-BRPL_ISGS_exbus!P37</f>
        <v>-2.7451388460875137E-3</v>
      </c>
      <c r="Q37" s="24">
        <f>BRPL_EOD!Q37-BRPL_ISGS_exbus!Q37</f>
        <v>-1.1343286999174751E-3</v>
      </c>
      <c r="R37" s="24">
        <f>BRPL_EOD!R37-BRPL_ISGS_exbus!R37</f>
        <v>8.6963911036441743E-4</v>
      </c>
      <c r="S37" s="24">
        <f>BRPL_EOD!S37-BRPL_ISGS_exbus!S37</f>
        <v>-2.0906879194635408E-3</v>
      </c>
      <c r="T37" s="24">
        <f>BRPL_EOD!T37-BRPL_ISGS_exbus!T37</f>
        <v>1.7819999999990621E-4</v>
      </c>
      <c r="U37" s="24">
        <f>BRPL_EOD!U37-BRPL_ISGS_exbus!U37</f>
        <v>3.828152182023814E-4</v>
      </c>
      <c r="V37" s="24">
        <f>BRPL_EOD!V37-BRPL_ISGS_exbus!V37</f>
        <v>-5.3859734374999135E-3</v>
      </c>
      <c r="W37" s="24">
        <f>BRPL_EOD!W37-BRPL_ISGS_exbus!W37</f>
        <v>-4.1525397743722436E-3</v>
      </c>
      <c r="X37" s="24">
        <f>BRPL_EOD!X37-BRPL_ISGS_exbus!X37</f>
        <v>-1.8525551970896004E-3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-9.7242218697601857E-4</v>
      </c>
      <c r="L38" s="24">
        <f>BRPL_EOD!L38-BRPL_ISGS_exbus!L38</f>
        <v>-2.4187975120870675E-4</v>
      </c>
      <c r="M38" s="24">
        <f>BRPL_EOD!M38-BRPL_ISGS_exbus!M38</f>
        <v>4.3809617540375712E-3</v>
      </c>
      <c r="N38" s="24">
        <f>BRPL_EOD!N38-BRPL_ISGS_exbus!N38</f>
        <v>6.4505118856104104E-3</v>
      </c>
      <c r="O38" s="24">
        <f>BRPL_EOD!O38-BRPL_ISGS_exbus!O38</f>
        <v>7.6954726813482921E-4</v>
      </c>
      <c r="P38" s="24">
        <f>BRPL_EOD!P38-BRPL_ISGS_exbus!P38</f>
        <v>-2.7451388460875137E-3</v>
      </c>
      <c r="Q38" s="24">
        <f>BRPL_EOD!Q38-BRPL_ISGS_exbus!Q38</f>
        <v>-1.1343286999174751E-3</v>
      </c>
      <c r="R38" s="24">
        <f>BRPL_EOD!R38-BRPL_ISGS_exbus!R38</f>
        <v>8.6963911036441743E-4</v>
      </c>
      <c r="S38" s="24">
        <f>BRPL_EOD!S38-BRPL_ISGS_exbus!S38</f>
        <v>-2.0906879194635408E-3</v>
      </c>
      <c r="T38" s="24">
        <f>BRPL_EOD!T38-BRPL_ISGS_exbus!T38</f>
        <v>1.7819999999990621E-4</v>
      </c>
      <c r="U38" s="24">
        <f>BRPL_EOD!U38-BRPL_ISGS_exbus!U38</f>
        <v>3.828152182023814E-4</v>
      </c>
      <c r="V38" s="24">
        <f>BRPL_EOD!V38-BRPL_ISGS_exbus!V38</f>
        <v>-5.3859734374999135E-3</v>
      </c>
      <c r="W38" s="24">
        <f>BRPL_EOD!W38-BRPL_ISGS_exbus!W38</f>
        <v>-4.1525397743722436E-3</v>
      </c>
      <c r="X38" s="24">
        <f>BRPL_EOD!X38-BRPL_ISGS_exbus!X38</f>
        <v>-1.8525551970896004E-3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-9.7242218697601857E-4</v>
      </c>
      <c r="L39" s="24">
        <f>BRPL_EOD!L39-BRPL_ISGS_exbus!L39</f>
        <v>-2.4187975120870675E-4</v>
      </c>
      <c r="M39" s="24">
        <f>BRPL_EOD!M39-BRPL_ISGS_exbus!M39</f>
        <v>2.6691426931293449E-3</v>
      </c>
      <c r="N39" s="24">
        <f>BRPL_EOD!N39-BRPL_ISGS_exbus!N39</f>
        <v>6.4505118856104104E-3</v>
      </c>
      <c r="O39" s="24">
        <f>BRPL_EOD!O39-BRPL_ISGS_exbus!O39</f>
        <v>7.6954726813482921E-4</v>
      </c>
      <c r="P39" s="24">
        <f>BRPL_EOD!P39-BRPL_ISGS_exbus!P39</f>
        <v>-2.7451388460875137E-3</v>
      </c>
      <c r="Q39" s="24">
        <f>BRPL_EOD!Q39-BRPL_ISGS_exbus!Q39</f>
        <v>-1.1343286999174751E-3</v>
      </c>
      <c r="R39" s="24">
        <f>BRPL_EOD!R39-BRPL_ISGS_exbus!R39</f>
        <v>8.6963911036441743E-4</v>
      </c>
      <c r="S39" s="24">
        <f>BRPL_EOD!S39-BRPL_ISGS_exbus!S39</f>
        <v>-2.0906879194635408E-3</v>
      </c>
      <c r="T39" s="24">
        <f>BRPL_EOD!T39-BRPL_ISGS_exbus!T39</f>
        <v>1.7819999999990621E-4</v>
      </c>
      <c r="U39" s="24">
        <f>BRPL_EOD!U39-BRPL_ISGS_exbus!U39</f>
        <v>3.828152182023814E-4</v>
      </c>
      <c r="V39" s="24">
        <f>BRPL_EOD!V39-BRPL_ISGS_exbus!V39</f>
        <v>-5.3859734374999135E-3</v>
      </c>
      <c r="W39" s="24">
        <f>BRPL_EOD!W39-BRPL_ISGS_exbus!W39</f>
        <v>-4.1525397743722436E-3</v>
      </c>
      <c r="X39" s="24">
        <f>BRPL_EOD!X39-BRPL_ISGS_exbus!X39</f>
        <v>-1.3422507268074924E-3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-9.7242218697601857E-4</v>
      </c>
      <c r="L40" s="24">
        <f>BRPL_EOD!L40-BRPL_ISGS_exbus!L40</f>
        <v>-2.4187975120870675E-4</v>
      </c>
      <c r="M40" s="24">
        <f>BRPL_EOD!M40-BRPL_ISGS_exbus!M40</f>
        <v>2.6691426931293449E-3</v>
      </c>
      <c r="N40" s="24">
        <f>BRPL_EOD!N40-BRPL_ISGS_exbus!N40</f>
        <v>6.4505118856104104E-3</v>
      </c>
      <c r="O40" s="24">
        <f>BRPL_EOD!O40-BRPL_ISGS_exbus!O40</f>
        <v>7.6954726813482921E-4</v>
      </c>
      <c r="P40" s="24">
        <f>BRPL_EOD!P40-BRPL_ISGS_exbus!P40</f>
        <v>-2.7451388460875137E-3</v>
      </c>
      <c r="Q40" s="24">
        <f>BRPL_EOD!Q40-BRPL_ISGS_exbus!Q40</f>
        <v>-1.1343286999174751E-3</v>
      </c>
      <c r="R40" s="24">
        <f>BRPL_EOD!R40-BRPL_ISGS_exbus!R40</f>
        <v>8.6963911036441743E-4</v>
      </c>
      <c r="S40" s="24">
        <f>BRPL_EOD!S40-BRPL_ISGS_exbus!S40</f>
        <v>-2.0906879194635408E-3</v>
      </c>
      <c r="T40" s="24">
        <f>BRPL_EOD!T40-BRPL_ISGS_exbus!T40</f>
        <v>1.7819999999990621E-4</v>
      </c>
      <c r="U40" s="24">
        <f>BRPL_EOD!U40-BRPL_ISGS_exbus!U40</f>
        <v>3.828152182023814E-4</v>
      </c>
      <c r="V40" s="24">
        <f>BRPL_EOD!V40-BRPL_ISGS_exbus!V40</f>
        <v>-5.3859734374999135E-3</v>
      </c>
      <c r="W40" s="24">
        <f>BRPL_EOD!W40-BRPL_ISGS_exbus!W40</f>
        <v>-4.1525397743722436E-3</v>
      </c>
      <c r="X40" s="24">
        <f>BRPL_EOD!X40-BRPL_ISGS_exbus!X40</f>
        <v>-1.3422507268074924E-3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-9.7242218697601857E-4</v>
      </c>
      <c r="L41" s="24">
        <f>BRPL_EOD!L41-BRPL_ISGS_exbus!L41</f>
        <v>-2.4187975120870675E-4</v>
      </c>
      <c r="M41" s="24">
        <f>BRPL_EOD!M41-BRPL_ISGS_exbus!M41</f>
        <v>2.6691426931293449E-3</v>
      </c>
      <c r="N41" s="24">
        <f>BRPL_EOD!N41-BRPL_ISGS_exbus!N41</f>
        <v>6.4505118856104104E-3</v>
      </c>
      <c r="O41" s="24">
        <f>BRPL_EOD!O41-BRPL_ISGS_exbus!O41</f>
        <v>7.6954726813482921E-4</v>
      </c>
      <c r="P41" s="24">
        <f>BRPL_EOD!P41-BRPL_ISGS_exbus!P41</f>
        <v>-2.7451388460875137E-3</v>
      </c>
      <c r="Q41" s="24">
        <f>BRPL_EOD!Q41-BRPL_ISGS_exbus!Q41</f>
        <v>-1.1343286999174751E-3</v>
      </c>
      <c r="R41" s="24">
        <f>BRPL_EOD!R41-BRPL_ISGS_exbus!R41</f>
        <v>8.6963911036441743E-4</v>
      </c>
      <c r="S41" s="24">
        <f>BRPL_EOD!S41-BRPL_ISGS_exbus!S41</f>
        <v>-2.0906879194635408E-3</v>
      </c>
      <c r="T41" s="24">
        <f>BRPL_EOD!T41-BRPL_ISGS_exbus!T41</f>
        <v>1.7819999999990621E-4</v>
      </c>
      <c r="U41" s="24">
        <f>BRPL_EOD!U41-BRPL_ISGS_exbus!U41</f>
        <v>3.828152182023814E-4</v>
      </c>
      <c r="V41" s="24">
        <f>BRPL_EOD!V41-BRPL_ISGS_exbus!V41</f>
        <v>-5.3859734374999135E-3</v>
      </c>
      <c r="W41" s="24">
        <f>BRPL_EOD!W41-BRPL_ISGS_exbus!W41</f>
        <v>-4.1525397743722436E-3</v>
      </c>
      <c r="X41" s="24">
        <f>BRPL_EOD!X41-BRPL_ISGS_exbus!X41</f>
        <v>-1.3422507268074924E-3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-9.7242218697601857E-4</v>
      </c>
      <c r="L42" s="24">
        <f>BRPL_EOD!L42-BRPL_ISGS_exbus!L42</f>
        <v>-2.4187975120870675E-4</v>
      </c>
      <c r="M42" s="24">
        <f>BRPL_EOD!M42-BRPL_ISGS_exbus!M42</f>
        <v>2.6691426931293449E-3</v>
      </c>
      <c r="N42" s="24">
        <f>BRPL_EOD!N42-BRPL_ISGS_exbus!N42</f>
        <v>6.4505118856104104E-3</v>
      </c>
      <c r="O42" s="24">
        <f>BRPL_EOD!O42-BRPL_ISGS_exbus!O42</f>
        <v>7.6954726813482921E-4</v>
      </c>
      <c r="P42" s="24">
        <f>BRPL_EOD!P42-BRPL_ISGS_exbus!P42</f>
        <v>-2.7451388460875137E-3</v>
      </c>
      <c r="Q42" s="24">
        <f>BRPL_EOD!Q42-BRPL_ISGS_exbus!Q42</f>
        <v>-1.1343286999174751E-3</v>
      </c>
      <c r="R42" s="24">
        <f>BRPL_EOD!R42-BRPL_ISGS_exbus!R42</f>
        <v>8.6963911036441743E-4</v>
      </c>
      <c r="S42" s="24">
        <f>BRPL_EOD!S42-BRPL_ISGS_exbus!S42</f>
        <v>-2.0906879194635408E-3</v>
      </c>
      <c r="T42" s="24">
        <f>BRPL_EOD!T42-BRPL_ISGS_exbus!T42</f>
        <v>1.7819999999990621E-4</v>
      </c>
      <c r="U42" s="24">
        <f>BRPL_EOD!U42-BRPL_ISGS_exbus!U42</f>
        <v>3.828152182023814E-4</v>
      </c>
      <c r="V42" s="24">
        <f>BRPL_EOD!V42-BRPL_ISGS_exbus!V42</f>
        <v>-5.3859734374999135E-3</v>
      </c>
      <c r="W42" s="24">
        <f>BRPL_EOD!W42-BRPL_ISGS_exbus!W42</f>
        <v>-4.1525397743722436E-3</v>
      </c>
      <c r="X42" s="24">
        <f>BRPL_EOD!X42-BRPL_ISGS_exbus!X42</f>
        <v>-1.3422507268074924E-3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-9.7242218697601857E-4</v>
      </c>
      <c r="L43" s="24">
        <f>BRPL_EOD!L43-BRPL_ISGS_exbus!L43</f>
        <v>-2.4187975120870675E-4</v>
      </c>
      <c r="M43" s="24">
        <f>BRPL_EOD!M43-BRPL_ISGS_exbus!M43</f>
        <v>2.6691426931293449E-3</v>
      </c>
      <c r="N43" s="24">
        <f>BRPL_EOD!N43-BRPL_ISGS_exbus!N43</f>
        <v>1.1886245847172461E-3</v>
      </c>
      <c r="O43" s="24">
        <f>BRPL_EOD!O43-BRPL_ISGS_exbus!O43</f>
        <v>1.483611852520994E-3</v>
      </c>
      <c r="P43" s="24">
        <f>BRPL_EOD!P43-BRPL_ISGS_exbus!P43</f>
        <v>1.3491633168172257E-4</v>
      </c>
      <c r="Q43" s="24">
        <f>BRPL_EOD!Q43-BRPL_ISGS_exbus!Q43</f>
        <v>-1.1343286999174751E-3</v>
      </c>
      <c r="R43" s="24">
        <f>BRPL_EOD!R43-BRPL_ISGS_exbus!R43</f>
        <v>8.6963911036441743E-4</v>
      </c>
      <c r="S43" s="24">
        <f>BRPL_EOD!S43-BRPL_ISGS_exbus!S43</f>
        <v>-2.0906879194635408E-3</v>
      </c>
      <c r="T43" s="24">
        <f>BRPL_EOD!T43-BRPL_ISGS_exbus!T43</f>
        <v>1.7819999999990621E-4</v>
      </c>
      <c r="U43" s="24">
        <f>BRPL_EOD!U43-BRPL_ISGS_exbus!U43</f>
        <v>3.828152182023814E-4</v>
      </c>
      <c r="V43" s="24">
        <f>BRPL_EOD!V43-BRPL_ISGS_exbus!V43</f>
        <v>-5.3859734374999135E-3</v>
      </c>
      <c r="W43" s="24">
        <f>BRPL_EOD!W43-BRPL_ISGS_exbus!W43</f>
        <v>-4.1525397743722436E-3</v>
      </c>
      <c r="X43" s="24">
        <f>BRPL_EOD!X43-BRPL_ISGS_exbus!X43</f>
        <v>-1.3422507268074924E-3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-9.7242218697601857E-4</v>
      </c>
      <c r="L44" s="24">
        <f>BRPL_EOD!L44-BRPL_ISGS_exbus!L44</f>
        <v>-2.4187975120870675E-4</v>
      </c>
      <c r="M44" s="24">
        <f>BRPL_EOD!M44-BRPL_ISGS_exbus!M44</f>
        <v>2.6691426931293449E-3</v>
      </c>
      <c r="N44" s="24">
        <f>BRPL_EOD!N44-BRPL_ISGS_exbus!N44</f>
        <v>-1.3430713336290978E-3</v>
      </c>
      <c r="O44" s="24">
        <f>BRPL_EOD!O44-BRPL_ISGS_exbus!O44</f>
        <v>1.483611852520994E-3</v>
      </c>
      <c r="P44" s="24">
        <f>BRPL_EOD!P44-BRPL_ISGS_exbus!P44</f>
        <v>1.3491633168172257E-4</v>
      </c>
      <c r="Q44" s="24">
        <f>BRPL_EOD!Q44-BRPL_ISGS_exbus!Q44</f>
        <v>-1.1343286999174751E-3</v>
      </c>
      <c r="R44" s="24">
        <f>BRPL_EOD!R44-BRPL_ISGS_exbus!R44</f>
        <v>8.6963911036441743E-4</v>
      </c>
      <c r="S44" s="24">
        <f>BRPL_EOD!S44-BRPL_ISGS_exbus!S44</f>
        <v>-2.0906879194635408E-3</v>
      </c>
      <c r="T44" s="24">
        <f>BRPL_EOD!T44-BRPL_ISGS_exbus!T44</f>
        <v>1.7819999999990621E-4</v>
      </c>
      <c r="U44" s="24">
        <f>BRPL_EOD!U44-BRPL_ISGS_exbus!U44</f>
        <v>3.828152182023814E-4</v>
      </c>
      <c r="V44" s="24">
        <f>BRPL_EOD!V44-BRPL_ISGS_exbus!V44</f>
        <v>-5.3859734374999135E-3</v>
      </c>
      <c r="W44" s="24">
        <f>BRPL_EOD!W44-BRPL_ISGS_exbus!W44</f>
        <v>-4.1525397743722436E-3</v>
      </c>
      <c r="X44" s="24">
        <f>BRPL_EOD!X44-BRPL_ISGS_exbus!X44</f>
        <v>-1.3422507268074924E-3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-9.7242218697601857E-4</v>
      </c>
      <c r="L45" s="24">
        <f>BRPL_EOD!L45-BRPL_ISGS_exbus!L45</f>
        <v>-2.4187975120870675E-4</v>
      </c>
      <c r="M45" s="24">
        <f>BRPL_EOD!M45-BRPL_ISGS_exbus!M45</f>
        <v>2.6691426931293449E-3</v>
      </c>
      <c r="N45" s="24">
        <f>BRPL_EOD!N45-BRPL_ISGS_exbus!N45</f>
        <v>-8.5387693759244598E-3</v>
      </c>
      <c r="O45" s="24">
        <f>BRPL_EOD!O45-BRPL_ISGS_exbus!O45</f>
        <v>1.483611852520994E-3</v>
      </c>
      <c r="P45" s="24">
        <f>BRPL_EOD!P45-BRPL_ISGS_exbus!P45</f>
        <v>-2.7451388460875137E-3</v>
      </c>
      <c r="Q45" s="24">
        <f>BRPL_EOD!Q45-BRPL_ISGS_exbus!Q45</f>
        <v>-1.1343286999174751E-3</v>
      </c>
      <c r="R45" s="24">
        <f>BRPL_EOD!R45-BRPL_ISGS_exbus!R45</f>
        <v>3.8245329000829997E-4</v>
      </c>
      <c r="S45" s="24">
        <f>BRPL_EOD!S45-BRPL_ISGS_exbus!S45</f>
        <v>-2.0906879194635408E-3</v>
      </c>
      <c r="T45" s="24">
        <f>BRPL_EOD!T45-BRPL_ISGS_exbus!T45</f>
        <v>1.7819999999990621E-4</v>
      </c>
      <c r="U45" s="24">
        <f>BRPL_EOD!U45-BRPL_ISGS_exbus!U45</f>
        <v>3.828152182023814E-4</v>
      </c>
      <c r="V45" s="24">
        <f>BRPL_EOD!V45-BRPL_ISGS_exbus!V45</f>
        <v>-5.3859734374999135E-3</v>
      </c>
      <c r="W45" s="24">
        <f>BRPL_EOD!W45-BRPL_ISGS_exbus!W45</f>
        <v>-4.1525397743722436E-3</v>
      </c>
      <c r="X45" s="24">
        <f>BRPL_EOD!X45-BRPL_ISGS_exbus!X45</f>
        <v>-1.3422507268074924E-3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-9.7242218697601857E-4</v>
      </c>
      <c r="L46" s="24">
        <f>BRPL_EOD!L46-BRPL_ISGS_exbus!L46</f>
        <v>-2.4187975120870675E-4</v>
      </c>
      <c r="M46" s="24">
        <f>BRPL_EOD!M46-BRPL_ISGS_exbus!M46</f>
        <v>2.6691426931293449E-3</v>
      </c>
      <c r="N46" s="24">
        <f>BRPL_EOD!N46-BRPL_ISGS_exbus!N46</f>
        <v>-1.9652280339954586E-5</v>
      </c>
      <c r="O46" s="24">
        <f>BRPL_EOD!O46-BRPL_ISGS_exbus!O46</f>
        <v>1.483611852520994E-3</v>
      </c>
      <c r="P46" s="24">
        <f>BRPL_EOD!P46-BRPL_ISGS_exbus!P46</f>
        <v>-2.7451388460875137E-3</v>
      </c>
      <c r="Q46" s="24">
        <f>BRPL_EOD!Q46-BRPL_ISGS_exbus!Q46</f>
        <v>-1.1343286999174751E-3</v>
      </c>
      <c r="R46" s="24">
        <f>BRPL_EOD!R46-BRPL_ISGS_exbus!R46</f>
        <v>3.8245329000829997E-4</v>
      </c>
      <c r="S46" s="24">
        <f>BRPL_EOD!S46-BRPL_ISGS_exbus!S46</f>
        <v>-2.0906879194635408E-3</v>
      </c>
      <c r="T46" s="24">
        <f>BRPL_EOD!T46-BRPL_ISGS_exbus!T46</f>
        <v>1.7819999999990621E-4</v>
      </c>
      <c r="U46" s="24">
        <f>BRPL_EOD!U46-BRPL_ISGS_exbus!U46</f>
        <v>3.828152182023814E-4</v>
      </c>
      <c r="V46" s="24">
        <f>BRPL_EOD!V46-BRPL_ISGS_exbus!V46</f>
        <v>-5.3859734374999135E-3</v>
      </c>
      <c r="W46" s="24">
        <f>BRPL_EOD!W46-BRPL_ISGS_exbus!W46</f>
        <v>-4.1525397743722436E-3</v>
      </c>
      <c r="X46" s="24">
        <f>BRPL_EOD!X46-BRPL_ISGS_exbus!X46</f>
        <v>-1.3422507268074924E-3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-9.7242218697601857E-4</v>
      </c>
      <c r="L47" s="24">
        <f>BRPL_EOD!L47-BRPL_ISGS_exbus!L47</f>
        <v>-2.4187975120870675E-4</v>
      </c>
      <c r="M47" s="24">
        <f>BRPL_EOD!M47-BRPL_ISGS_exbus!M47</f>
        <v>4.3809617540375712E-3</v>
      </c>
      <c r="N47" s="24">
        <f>BRPL_EOD!N47-BRPL_ISGS_exbus!N47</f>
        <v>-1.3607305299245809E-3</v>
      </c>
      <c r="O47" s="24">
        <f>BRPL_EOD!O47-BRPL_ISGS_exbus!O47</f>
        <v>7.6954726813482921E-4</v>
      </c>
      <c r="P47" s="24">
        <f>BRPL_EOD!P47-BRPL_ISGS_exbus!P47</f>
        <v>-2.7451388460875137E-3</v>
      </c>
      <c r="Q47" s="24">
        <f>BRPL_EOD!Q47-BRPL_ISGS_exbus!Q47</f>
        <v>-1.1343286999174751E-3</v>
      </c>
      <c r="R47" s="24">
        <f>BRPL_EOD!R47-BRPL_ISGS_exbus!R47</f>
        <v>3.8245329000829997E-4</v>
      </c>
      <c r="S47" s="24">
        <f>BRPL_EOD!S47-BRPL_ISGS_exbus!S47</f>
        <v>-2.0906879194635408E-3</v>
      </c>
      <c r="T47" s="24">
        <f>BRPL_EOD!T47-BRPL_ISGS_exbus!T47</f>
        <v>1.7819999999990621E-4</v>
      </c>
      <c r="U47" s="24">
        <f>BRPL_EOD!U47-BRPL_ISGS_exbus!U47</f>
        <v>3.828152182023814E-4</v>
      </c>
      <c r="V47" s="24">
        <f>BRPL_EOD!V47-BRPL_ISGS_exbus!V47</f>
        <v>-5.3859734374999135E-3</v>
      </c>
      <c r="W47" s="24">
        <f>BRPL_EOD!W47-BRPL_ISGS_exbus!W47</f>
        <v>-4.1525397743722436E-3</v>
      </c>
      <c r="X47" s="24">
        <f>BRPL_EOD!X47-BRPL_ISGS_exbus!X47</f>
        <v>-1.3422507268074924E-3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-9.7242218697601857E-4</v>
      </c>
      <c r="L48" s="24">
        <f>BRPL_EOD!L48-BRPL_ISGS_exbus!L48</f>
        <v>-2.4187975120870675E-4</v>
      </c>
      <c r="M48" s="24">
        <f>BRPL_EOD!M48-BRPL_ISGS_exbus!M48</f>
        <v>1.738831796217255E-3</v>
      </c>
      <c r="N48" s="24">
        <f>BRPL_EOD!N48-BRPL_ISGS_exbus!N48</f>
        <v>-1.3607305299245809E-3</v>
      </c>
      <c r="O48" s="24">
        <f>BRPL_EOD!O48-BRPL_ISGS_exbus!O48</f>
        <v>7.6954726813482921E-4</v>
      </c>
      <c r="P48" s="24">
        <f>BRPL_EOD!P48-BRPL_ISGS_exbus!P48</f>
        <v>-2.7451388460875137E-3</v>
      </c>
      <c r="Q48" s="24">
        <f>BRPL_EOD!Q48-BRPL_ISGS_exbus!Q48</f>
        <v>-1.1343286999174751E-3</v>
      </c>
      <c r="R48" s="24">
        <f>BRPL_EOD!R48-BRPL_ISGS_exbus!R48</f>
        <v>3.8245329000829997E-4</v>
      </c>
      <c r="S48" s="24">
        <f>BRPL_EOD!S48-BRPL_ISGS_exbus!S48</f>
        <v>-2.0906879194635408E-3</v>
      </c>
      <c r="T48" s="24">
        <f>BRPL_EOD!T48-BRPL_ISGS_exbus!T48</f>
        <v>1.7819999999990621E-4</v>
      </c>
      <c r="U48" s="24">
        <f>BRPL_EOD!U48-BRPL_ISGS_exbus!U48</f>
        <v>3.828152182023814E-4</v>
      </c>
      <c r="V48" s="24">
        <f>BRPL_EOD!V48-BRPL_ISGS_exbus!V48</f>
        <v>-5.3859734374999135E-3</v>
      </c>
      <c r="W48" s="24">
        <f>BRPL_EOD!W48-BRPL_ISGS_exbus!W48</f>
        <v>-4.1525397743722436E-3</v>
      </c>
      <c r="X48" s="24">
        <f>BRPL_EOD!X48-BRPL_ISGS_exbus!X48</f>
        <v>-1.3422507268074924E-3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-9.7242218697601857E-4</v>
      </c>
      <c r="L49" s="24">
        <f>BRPL_EOD!L49-BRPL_ISGS_exbus!L49</f>
        <v>-2.4187975120870675E-4</v>
      </c>
      <c r="M49" s="24">
        <f>BRPL_EOD!M49-BRPL_ISGS_exbus!M49</f>
        <v>1.738831796217255E-3</v>
      </c>
      <c r="N49" s="24">
        <f>BRPL_EOD!N49-BRPL_ISGS_exbus!N49</f>
        <v>3.8207823813252162E-4</v>
      </c>
      <c r="O49" s="24">
        <f>BRPL_EOD!O49-BRPL_ISGS_exbus!O49</f>
        <v>7.6954726813482921E-4</v>
      </c>
      <c r="P49" s="24">
        <f>BRPL_EOD!P49-BRPL_ISGS_exbus!P49</f>
        <v>-2.7451388460875137E-3</v>
      </c>
      <c r="Q49" s="24">
        <f>BRPL_EOD!Q49-BRPL_ISGS_exbus!Q49</f>
        <v>-1.1343286999174751E-3</v>
      </c>
      <c r="R49" s="24">
        <f>BRPL_EOD!R49-BRPL_ISGS_exbus!R49</f>
        <v>3.8245329000829997E-4</v>
      </c>
      <c r="S49" s="24">
        <f>BRPL_EOD!S49-BRPL_ISGS_exbus!S49</f>
        <v>-2.0906879194635408E-3</v>
      </c>
      <c r="T49" s="24">
        <f>BRPL_EOD!T49-BRPL_ISGS_exbus!T49</f>
        <v>1.7819999999990621E-4</v>
      </c>
      <c r="U49" s="24">
        <f>BRPL_EOD!U49-BRPL_ISGS_exbus!U49</f>
        <v>3.828152182023814E-4</v>
      </c>
      <c r="V49" s="24">
        <f>BRPL_EOD!V49-BRPL_ISGS_exbus!V49</f>
        <v>1.89366515837186E-3</v>
      </c>
      <c r="W49" s="24">
        <f>BRPL_EOD!W49-BRPL_ISGS_exbus!W49</f>
        <v>-4.1525397743722436E-3</v>
      </c>
      <c r="X49" s="24">
        <f>BRPL_EOD!X49-BRPL_ISGS_exbus!X49</f>
        <v>-1.3422507268074924E-3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-9.7242218697601857E-4</v>
      </c>
      <c r="L50" s="24">
        <f>BRPL_EOD!L50-BRPL_ISGS_exbus!L50</f>
        <v>-2.4187975120870675E-4</v>
      </c>
      <c r="M50" s="24">
        <f>BRPL_EOD!M50-BRPL_ISGS_exbus!M50</f>
        <v>1.738831796217255E-3</v>
      </c>
      <c r="N50" s="24">
        <f>BRPL_EOD!N50-BRPL_ISGS_exbus!N50</f>
        <v>2.1249536248362233E-3</v>
      </c>
      <c r="O50" s="24">
        <f>BRPL_EOD!O50-BRPL_ISGS_exbus!O50</f>
        <v>7.6954726813482921E-4</v>
      </c>
      <c r="P50" s="24">
        <f>BRPL_EOD!P50-BRPL_ISGS_exbus!P50</f>
        <v>-2.7451388460875137E-3</v>
      </c>
      <c r="Q50" s="24">
        <f>BRPL_EOD!Q50-BRPL_ISGS_exbus!Q50</f>
        <v>-1.1343286999174751E-3</v>
      </c>
      <c r="R50" s="24">
        <f>BRPL_EOD!R50-BRPL_ISGS_exbus!R50</f>
        <v>3.8245329000829997E-4</v>
      </c>
      <c r="S50" s="24">
        <f>BRPL_EOD!S50-BRPL_ISGS_exbus!S50</f>
        <v>-2.0906879194635408E-3</v>
      </c>
      <c r="T50" s="24">
        <f>BRPL_EOD!T50-BRPL_ISGS_exbus!T50</f>
        <v>1.7819999999990621E-4</v>
      </c>
      <c r="U50" s="24">
        <f>BRPL_EOD!U50-BRPL_ISGS_exbus!U50</f>
        <v>3.828152182023814E-4</v>
      </c>
      <c r="V50" s="24">
        <f>BRPL_EOD!V50-BRPL_ISGS_exbus!V50</f>
        <v>1.89366515837186E-3</v>
      </c>
      <c r="W50" s="24">
        <f>BRPL_EOD!W50-BRPL_ISGS_exbus!W50</f>
        <v>-2.6289923941806848E-3</v>
      </c>
      <c r="X50" s="24">
        <f>BRPL_EOD!X50-BRPL_ISGS_exbus!X50</f>
        <v>1.4364278339868974E-3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-9.7242218697601857E-4</v>
      </c>
      <c r="L51" s="24">
        <f>BRPL_EOD!L51-BRPL_ISGS_exbus!L51</f>
        <v>-2.4187975120870675E-4</v>
      </c>
      <c r="M51" s="24">
        <f>BRPL_EOD!M51-BRPL_ISGS_exbus!M51</f>
        <v>-9.9367426218321953E-4</v>
      </c>
      <c r="N51" s="24">
        <f>BRPL_EOD!N51-BRPL_ISGS_exbus!N51</f>
        <v>-5.1649089933789583E-3</v>
      </c>
      <c r="O51" s="24">
        <f>BRPL_EOD!O51-BRPL_ISGS_exbus!O51</f>
        <v>7.6954726813482921E-4</v>
      </c>
      <c r="P51" s="24">
        <f>BRPL_EOD!P51-BRPL_ISGS_exbus!P51</f>
        <v>-2.7451388460875137E-3</v>
      </c>
      <c r="Q51" s="24">
        <f>BRPL_EOD!Q51-BRPL_ISGS_exbus!Q51</f>
        <v>-1.1343286999174751E-3</v>
      </c>
      <c r="R51" s="24">
        <f>BRPL_EOD!R51-BRPL_ISGS_exbus!R51</f>
        <v>3.8245329000829997E-4</v>
      </c>
      <c r="S51" s="24">
        <f>BRPL_EOD!S51-BRPL_ISGS_exbus!S51</f>
        <v>-2.0906879194635408E-3</v>
      </c>
      <c r="T51" s="24">
        <f>BRPL_EOD!T51-BRPL_ISGS_exbus!T51</f>
        <v>1.7819999999990621E-4</v>
      </c>
      <c r="U51" s="24">
        <f>BRPL_EOD!U51-BRPL_ISGS_exbus!U51</f>
        <v>3.828152182023814E-4</v>
      </c>
      <c r="V51" s="24">
        <f>BRPL_EOD!V51-BRPL_ISGS_exbus!V51</f>
        <v>1.89366515837186E-3</v>
      </c>
      <c r="W51" s="24">
        <f>BRPL_EOD!W51-BRPL_ISGS_exbus!W51</f>
        <v>-2.4105439093471404E-3</v>
      </c>
      <c r="X51" s="24">
        <f>BRPL_EOD!X51-BRPL_ISGS_exbus!X51</f>
        <v>-4.5768830706691688E-3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-9.7242218697601857E-4</v>
      </c>
      <c r="L52" s="24">
        <f>BRPL_EOD!L52-BRPL_ISGS_exbus!L52</f>
        <v>-2.4187975120870675E-4</v>
      </c>
      <c r="M52" s="24">
        <f>BRPL_EOD!M52-BRPL_ISGS_exbus!M52</f>
        <v>-1.7485761600255501E-3</v>
      </c>
      <c r="N52" s="24">
        <f>BRPL_EOD!N52-BRPL_ISGS_exbus!N52</f>
        <v>6.4836878627474448E-3</v>
      </c>
      <c r="O52" s="24">
        <f>BRPL_EOD!O52-BRPL_ISGS_exbus!O52</f>
        <v>7.6954726813482921E-4</v>
      </c>
      <c r="P52" s="24">
        <f>BRPL_EOD!P52-BRPL_ISGS_exbus!P52</f>
        <v>-2.7451388460875137E-3</v>
      </c>
      <c r="Q52" s="24">
        <f>BRPL_EOD!Q52-BRPL_ISGS_exbus!Q52</f>
        <v>-1.1343286999174751E-3</v>
      </c>
      <c r="R52" s="24">
        <f>BRPL_EOD!R52-BRPL_ISGS_exbus!R52</f>
        <v>3.8245329000829997E-4</v>
      </c>
      <c r="S52" s="24">
        <f>BRPL_EOD!S52-BRPL_ISGS_exbus!S52</f>
        <v>-2.0906879194635408E-3</v>
      </c>
      <c r="T52" s="24">
        <f>BRPL_EOD!T52-BRPL_ISGS_exbus!T52</f>
        <v>1.7819999999990621E-4</v>
      </c>
      <c r="U52" s="24">
        <f>BRPL_EOD!U52-BRPL_ISGS_exbus!U52</f>
        <v>3.828152182023814E-4</v>
      </c>
      <c r="V52" s="24">
        <f>BRPL_EOD!V52-BRPL_ISGS_exbus!V52</f>
        <v>1.89366515837186E-3</v>
      </c>
      <c r="W52" s="24">
        <f>BRPL_EOD!W52-BRPL_ISGS_exbus!W52</f>
        <v>-2.4105439093471404E-3</v>
      </c>
      <c r="X52" s="24">
        <f>BRPL_EOD!X52-BRPL_ISGS_exbus!X52</f>
        <v>-4.5768830706691688E-3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-4.488133558879781E-3</v>
      </c>
      <c r="L53" s="24">
        <f>BRPL_EOD!L53-BRPL_ISGS_exbus!L53</f>
        <v>-2.4187975120870675E-4</v>
      </c>
      <c r="M53" s="24">
        <f>BRPL_EOD!M53-BRPL_ISGS_exbus!M53</f>
        <v>-2.214069191673218E-3</v>
      </c>
      <c r="N53" s="24">
        <f>BRPL_EOD!N53-BRPL_ISGS_exbus!N53</f>
        <v>-2.0675539143297783E-3</v>
      </c>
      <c r="O53" s="24">
        <f>BRPL_EOD!O53-BRPL_ISGS_exbus!O53</f>
        <v>-2.7364464400108091E-3</v>
      </c>
      <c r="P53" s="24">
        <f>BRPL_EOD!P53-BRPL_ISGS_exbus!P53</f>
        <v>-4.627345715952913E-4</v>
      </c>
      <c r="Q53" s="24">
        <f>BRPL_EOD!Q53-BRPL_ISGS_exbus!Q53</f>
        <v>-4.8900239425373471E-3</v>
      </c>
      <c r="R53" s="24">
        <f>BRPL_EOD!R53-BRPL_ISGS_exbus!R53</f>
        <v>1.1287313432823964E-3</v>
      </c>
      <c r="S53" s="24">
        <f>BRPL_EOD!S53-BRPL_ISGS_exbus!S53</f>
        <v>-1.2601003344485662E-3</v>
      </c>
      <c r="T53" s="24">
        <f>BRPL_EOD!T53-BRPL_ISGS_exbus!T53</f>
        <v>1.7819999999990621E-4</v>
      </c>
      <c r="U53" s="24">
        <f>BRPL_EOD!U53-BRPL_ISGS_exbus!U53</f>
        <v>3.828152182023814E-4</v>
      </c>
      <c r="V53" s="24">
        <f>BRPL_EOD!V53-BRPL_ISGS_exbus!V53</f>
        <v>1.569948186528336E-3</v>
      </c>
      <c r="W53" s="24">
        <f>BRPL_EOD!W53-BRPL_ISGS_exbus!W53</f>
        <v>3.3295336787571017E-3</v>
      </c>
      <c r="X53" s="24">
        <f>BRPL_EOD!X53-BRPL_ISGS_exbus!X53</f>
        <v>-2.3000320231645333E-3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-4.488133558879781E-3</v>
      </c>
      <c r="L54" s="24">
        <f>BRPL_EOD!L54-BRPL_ISGS_exbus!L54</f>
        <v>-2.4187975120870675E-4</v>
      </c>
      <c r="M54" s="24">
        <f>BRPL_EOD!M54-BRPL_ISGS_exbus!M54</f>
        <v>1.738831796217255E-3</v>
      </c>
      <c r="N54" s="24">
        <f>BRPL_EOD!N54-BRPL_ISGS_exbus!N54</f>
        <v>-2.0675539143297783E-3</v>
      </c>
      <c r="O54" s="24">
        <f>BRPL_EOD!O54-BRPL_ISGS_exbus!O54</f>
        <v>-1.6867609626700641E-3</v>
      </c>
      <c r="P54" s="24">
        <f>BRPL_EOD!P54-BRPL_ISGS_exbus!P54</f>
        <v>-4.627345715952913E-4</v>
      </c>
      <c r="Q54" s="24">
        <f>BRPL_EOD!Q54-BRPL_ISGS_exbus!Q54</f>
        <v>-4.8900239425373471E-3</v>
      </c>
      <c r="R54" s="24">
        <f>BRPL_EOD!R54-BRPL_ISGS_exbus!R54</f>
        <v>1.1287313432823964E-3</v>
      </c>
      <c r="S54" s="24">
        <f>BRPL_EOD!S54-BRPL_ISGS_exbus!S54</f>
        <v>-1.2601003344485662E-3</v>
      </c>
      <c r="T54" s="24">
        <f>BRPL_EOD!T54-BRPL_ISGS_exbus!T54</f>
        <v>1.7819999999990621E-4</v>
      </c>
      <c r="U54" s="24">
        <f>BRPL_EOD!U54-BRPL_ISGS_exbus!U54</f>
        <v>3.828152182023814E-4</v>
      </c>
      <c r="V54" s="24">
        <f>BRPL_EOD!V54-BRPL_ISGS_exbus!V54</f>
        <v>1.569948186528336E-3</v>
      </c>
      <c r="W54" s="24">
        <f>BRPL_EOD!W54-BRPL_ISGS_exbus!W54</f>
        <v>-4.5346081533317317E-3</v>
      </c>
      <c r="X54" s="24">
        <f>BRPL_EOD!X54-BRPL_ISGS_exbus!X54</f>
        <v>-2.3000320231645333E-3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-4.488133558879781E-3</v>
      </c>
      <c r="L55" s="24">
        <f>BRPL_EOD!L55-BRPL_ISGS_exbus!L55</f>
        <v>-2.4187975120870675E-4</v>
      </c>
      <c r="M55" s="24">
        <f>BRPL_EOD!M55-BRPL_ISGS_exbus!M55</f>
        <v>1.738831796217255E-3</v>
      </c>
      <c r="N55" s="24">
        <f>BRPL_EOD!N55-BRPL_ISGS_exbus!N55</f>
        <v>-2.0675539143297783E-3</v>
      </c>
      <c r="O55" s="24">
        <f>BRPL_EOD!O55-BRPL_ISGS_exbus!O55</f>
        <v>-1.6867609626700641E-3</v>
      </c>
      <c r="P55" s="24">
        <f>BRPL_EOD!P55-BRPL_ISGS_exbus!P55</f>
        <v>4.5764678574755635E-5</v>
      </c>
      <c r="Q55" s="24">
        <f>BRPL_EOD!Q55-BRPL_ISGS_exbus!Q55</f>
        <v>-4.8900239425373471E-3</v>
      </c>
      <c r="R55" s="24">
        <f>BRPL_EOD!R55-BRPL_ISGS_exbus!R55</f>
        <v>1.1287313432823964E-3</v>
      </c>
      <c r="S55" s="24">
        <f>BRPL_EOD!S55-BRPL_ISGS_exbus!S55</f>
        <v>-1.2601003344485662E-3</v>
      </c>
      <c r="T55" s="24">
        <f>BRPL_EOD!T55-BRPL_ISGS_exbus!T55</f>
        <v>1.7819999999990621E-4</v>
      </c>
      <c r="U55" s="24">
        <f>BRPL_EOD!U55-BRPL_ISGS_exbus!U55</f>
        <v>3.828152182023814E-4</v>
      </c>
      <c r="V55" s="24">
        <f>BRPL_EOD!V55-BRPL_ISGS_exbus!V55</f>
        <v>1.569948186528336E-3</v>
      </c>
      <c r="W55" s="24">
        <f>BRPL_EOD!W55-BRPL_ISGS_exbus!W55</f>
        <v>-4.5346081533317317E-3</v>
      </c>
      <c r="X55" s="24">
        <f>BRPL_EOD!X55-BRPL_ISGS_exbus!X55</f>
        <v>-2.3000320231645333E-3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-4.488133558879781E-3</v>
      </c>
      <c r="L56" s="24">
        <f>BRPL_EOD!L56-BRPL_ISGS_exbus!L56</f>
        <v>-2.4187975120870675E-4</v>
      </c>
      <c r="M56" s="24">
        <f>BRPL_EOD!M56-BRPL_ISGS_exbus!M56</f>
        <v>1.738831796217255E-3</v>
      </c>
      <c r="N56" s="24">
        <f>BRPL_EOD!N56-BRPL_ISGS_exbus!N56</f>
        <v>-2.0675539143297783E-3</v>
      </c>
      <c r="O56" s="24">
        <f>BRPL_EOD!O56-BRPL_ISGS_exbus!O56</f>
        <v>-1.6867609626700641E-3</v>
      </c>
      <c r="P56" s="24">
        <f>BRPL_EOD!P56-BRPL_ISGS_exbus!P56</f>
        <v>4.6166937419656051E-5</v>
      </c>
      <c r="Q56" s="24">
        <f>BRPL_EOD!Q56-BRPL_ISGS_exbus!Q56</f>
        <v>-4.8900239425373471E-3</v>
      </c>
      <c r="R56" s="24">
        <f>BRPL_EOD!R56-BRPL_ISGS_exbus!R56</f>
        <v>1.1287313432823964E-3</v>
      </c>
      <c r="S56" s="24">
        <f>BRPL_EOD!S56-BRPL_ISGS_exbus!S56</f>
        <v>-1.2601003344485662E-3</v>
      </c>
      <c r="T56" s="24">
        <f>BRPL_EOD!T56-BRPL_ISGS_exbus!T56</f>
        <v>1.7819999999990621E-4</v>
      </c>
      <c r="U56" s="24">
        <f>BRPL_EOD!U56-BRPL_ISGS_exbus!U56</f>
        <v>3.828152182023814E-4</v>
      </c>
      <c r="V56" s="24">
        <f>BRPL_EOD!V56-BRPL_ISGS_exbus!V56</f>
        <v>1.569948186528336E-3</v>
      </c>
      <c r="W56" s="24">
        <f>BRPL_EOD!W56-BRPL_ISGS_exbus!W56</f>
        <v>-4.5346081533317317E-3</v>
      </c>
      <c r="X56" s="24">
        <f>BRPL_EOD!X56-BRPL_ISGS_exbus!X56</f>
        <v>-2.3000320231645333E-3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-9.7242218697601857E-4</v>
      </c>
      <c r="L57" s="24">
        <f>BRPL_EOD!L57-BRPL_ISGS_exbus!L57</f>
        <v>-2.4187975120870675E-4</v>
      </c>
      <c r="M57" s="24">
        <f>BRPL_EOD!M57-BRPL_ISGS_exbus!M57</f>
        <v>1.738831796217255E-3</v>
      </c>
      <c r="N57" s="24">
        <f>BRPL_EOD!N57-BRPL_ISGS_exbus!N57</f>
        <v>-5.8966201642434157E-3</v>
      </c>
      <c r="O57" s="24">
        <f>BRPL_EOD!O57-BRPL_ISGS_exbus!O57</f>
        <v>-2.5108110276761408E-3</v>
      </c>
      <c r="P57" s="24">
        <f>BRPL_EOD!P57-BRPL_ISGS_exbus!P57</f>
        <v>3.3197857721489754E-5</v>
      </c>
      <c r="Q57" s="24">
        <f>BRPL_EOD!Q57-BRPL_ISGS_exbus!Q57</f>
        <v>-4.8900239425373471E-3</v>
      </c>
      <c r="R57" s="24">
        <f>BRPL_EOD!R57-BRPL_ISGS_exbus!R57</f>
        <v>1.1287313432823964E-3</v>
      </c>
      <c r="S57" s="24">
        <f>BRPL_EOD!S57-BRPL_ISGS_exbus!S57</f>
        <v>-1.2601003344485662E-3</v>
      </c>
      <c r="T57" s="24">
        <f>BRPL_EOD!T57-BRPL_ISGS_exbus!T57</f>
        <v>1.7819999999990621E-4</v>
      </c>
      <c r="U57" s="24">
        <f>BRPL_EOD!U57-BRPL_ISGS_exbus!U57</f>
        <v>3.828152182023814E-4</v>
      </c>
      <c r="V57" s="24">
        <f>BRPL_EOD!V57-BRPL_ISGS_exbus!V57</f>
        <v>1.569948186528336E-3</v>
      </c>
      <c r="W57" s="24">
        <f>BRPL_EOD!W57-BRPL_ISGS_exbus!W57</f>
        <v>-4.5346081533317317E-3</v>
      </c>
      <c r="X57" s="24">
        <f>BRPL_EOD!X57-BRPL_ISGS_exbus!X57</f>
        <v>-2.3000320231645333E-3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-9.7242218697601857E-4</v>
      </c>
      <c r="L58" s="24">
        <f>BRPL_EOD!L58-BRPL_ISGS_exbus!L58</f>
        <v>-2.4187975120870675E-4</v>
      </c>
      <c r="M58" s="24">
        <f>BRPL_EOD!M58-BRPL_ISGS_exbus!M58</f>
        <v>1.738831796217255E-3</v>
      </c>
      <c r="N58" s="24">
        <f>BRPL_EOD!N58-BRPL_ISGS_exbus!N58</f>
        <v>-5.8966201642434157E-3</v>
      </c>
      <c r="O58" s="24">
        <f>BRPL_EOD!O58-BRPL_ISGS_exbus!O58</f>
        <v>-2.5108110276761408E-3</v>
      </c>
      <c r="P58" s="24">
        <f>BRPL_EOD!P58-BRPL_ISGS_exbus!P58</f>
        <v>1.0819939577082494E-3</v>
      </c>
      <c r="Q58" s="24">
        <f>BRPL_EOD!Q58-BRPL_ISGS_exbus!Q58</f>
        <v>-4.8900239425373471E-3</v>
      </c>
      <c r="R58" s="24">
        <f>BRPL_EOD!R58-BRPL_ISGS_exbus!R58</f>
        <v>1.1287313432823964E-3</v>
      </c>
      <c r="S58" s="24">
        <f>BRPL_EOD!S58-BRPL_ISGS_exbus!S58</f>
        <v>-1.2601003344485662E-3</v>
      </c>
      <c r="T58" s="24">
        <f>BRPL_EOD!T58-BRPL_ISGS_exbus!T58</f>
        <v>1.7819999999990621E-4</v>
      </c>
      <c r="U58" s="24">
        <f>BRPL_EOD!U58-BRPL_ISGS_exbus!U58</f>
        <v>3.828152182023814E-4</v>
      </c>
      <c r="V58" s="24">
        <f>BRPL_EOD!V58-BRPL_ISGS_exbus!V58</f>
        <v>1.569948186528336E-3</v>
      </c>
      <c r="W58" s="24">
        <f>BRPL_EOD!W58-BRPL_ISGS_exbus!W58</f>
        <v>-4.5346081533317317E-3</v>
      </c>
      <c r="X58" s="24">
        <f>BRPL_EOD!X58-BRPL_ISGS_exbus!X58</f>
        <v>-2.3000320231645333E-3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-9.7242218697601857E-4</v>
      </c>
      <c r="L59" s="24">
        <f>BRPL_EOD!L59-BRPL_ISGS_exbus!L59</f>
        <v>-2.4187975120870675E-4</v>
      </c>
      <c r="M59" s="24">
        <f>BRPL_EOD!M59-BRPL_ISGS_exbus!M59</f>
        <v>1.738831796217255E-3</v>
      </c>
      <c r="N59" s="24">
        <f>BRPL_EOD!N59-BRPL_ISGS_exbus!N59</f>
        <v>-5.8966201642434157E-3</v>
      </c>
      <c r="O59" s="24">
        <f>BRPL_EOD!O59-BRPL_ISGS_exbus!O59</f>
        <v>-2.5108110276761408E-3</v>
      </c>
      <c r="P59" s="24">
        <f>BRPL_EOD!P59-BRPL_ISGS_exbus!P59</f>
        <v>-9.456687744702208E-4</v>
      </c>
      <c r="Q59" s="24">
        <f>BRPL_EOD!Q59-BRPL_ISGS_exbus!Q59</f>
        <v>-4.8900239425373471E-3</v>
      </c>
      <c r="R59" s="24">
        <f>BRPL_EOD!R59-BRPL_ISGS_exbus!R59</f>
        <v>1.1287313432823964E-3</v>
      </c>
      <c r="S59" s="24">
        <f>BRPL_EOD!S59-BRPL_ISGS_exbus!S59</f>
        <v>-1.2601003344485662E-3</v>
      </c>
      <c r="T59" s="24">
        <f>BRPL_EOD!T59-BRPL_ISGS_exbus!T59</f>
        <v>1.7819999999990621E-4</v>
      </c>
      <c r="U59" s="24">
        <f>BRPL_EOD!U59-BRPL_ISGS_exbus!U59</f>
        <v>3.828152182023814E-4</v>
      </c>
      <c r="V59" s="24">
        <f>BRPL_EOD!V59-BRPL_ISGS_exbus!V59</f>
        <v>3.0395544827577226E-3</v>
      </c>
      <c r="W59" s="24">
        <f>BRPL_EOD!W59-BRPL_ISGS_exbus!W59</f>
        <v>-4.033476898968047E-4</v>
      </c>
      <c r="X59" s="24">
        <f>BRPL_EOD!X59-BRPL_ISGS_exbus!X59</f>
        <v>1.4384958296886907E-3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-9.7242218697601857E-4</v>
      </c>
      <c r="L60" s="24">
        <f>BRPL_EOD!L60-BRPL_ISGS_exbus!L60</f>
        <v>-2.4187975120870675E-4</v>
      </c>
      <c r="M60" s="24">
        <f>BRPL_EOD!M60-BRPL_ISGS_exbus!M60</f>
        <v>1.738831796217255E-3</v>
      </c>
      <c r="N60" s="24">
        <f>BRPL_EOD!N60-BRPL_ISGS_exbus!N60</f>
        <v>-5.8966201642434157E-3</v>
      </c>
      <c r="O60" s="24">
        <f>BRPL_EOD!O60-BRPL_ISGS_exbus!O60</f>
        <v>-2.5108110276761408E-3</v>
      </c>
      <c r="P60" s="24">
        <f>BRPL_EOD!P60-BRPL_ISGS_exbus!P60</f>
        <v>-9.456687744702208E-4</v>
      </c>
      <c r="Q60" s="24">
        <f>BRPL_EOD!Q60-BRPL_ISGS_exbus!Q60</f>
        <v>-4.8900239425373471E-3</v>
      </c>
      <c r="R60" s="24">
        <f>BRPL_EOD!R60-BRPL_ISGS_exbus!R60</f>
        <v>1.1287313432823964E-3</v>
      </c>
      <c r="S60" s="24">
        <f>BRPL_EOD!S60-BRPL_ISGS_exbus!S60</f>
        <v>-1.2601003344485662E-3</v>
      </c>
      <c r="T60" s="24">
        <f>BRPL_EOD!T60-BRPL_ISGS_exbus!T60</f>
        <v>1.7819999999990621E-4</v>
      </c>
      <c r="U60" s="24">
        <f>BRPL_EOD!U60-BRPL_ISGS_exbus!U60</f>
        <v>3.828152182023814E-4</v>
      </c>
      <c r="V60" s="24">
        <f>BRPL_EOD!V60-BRPL_ISGS_exbus!V60</f>
        <v>3.0395544827577226E-3</v>
      </c>
      <c r="W60" s="24">
        <f>BRPL_EOD!W60-BRPL_ISGS_exbus!W60</f>
        <v>-4.9738788747077933E-3</v>
      </c>
      <c r="X60" s="24">
        <f>BRPL_EOD!X60-BRPL_ISGS_exbus!X60</f>
        <v>-5.6326054965936123E-3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-9.7242218697601857E-4</v>
      </c>
      <c r="L61" s="24">
        <f>BRPL_EOD!L61-BRPL_ISGS_exbus!L61</f>
        <v>-2.4187975120870675E-4</v>
      </c>
      <c r="M61" s="24">
        <f>BRPL_EOD!M61-BRPL_ISGS_exbus!M61</f>
        <v>4.5022379730710327E-3</v>
      </c>
      <c r="N61" s="24">
        <f>BRPL_EOD!N61-BRPL_ISGS_exbus!N61</f>
        <v>2.706942245183086E-4</v>
      </c>
      <c r="O61" s="24">
        <f>BRPL_EOD!O61-BRPL_ISGS_exbus!O61</f>
        <v>-6.2352388059707664E-3</v>
      </c>
      <c r="P61" s="24">
        <f>BRPL_EOD!P61-BRPL_ISGS_exbus!P61</f>
        <v>1.0240554082159292E-3</v>
      </c>
      <c r="Q61" s="24">
        <f>BRPL_EOD!Q61-BRPL_ISGS_exbus!Q61</f>
        <v>-1.7344262295093671E-4</v>
      </c>
      <c r="R61" s="24">
        <f>BRPL_EOD!R61-BRPL_ISGS_exbus!R61</f>
        <v>-2.0934466019539855E-4</v>
      </c>
      <c r="S61" s="24">
        <f>BRPL_EOD!S61-BRPL_ISGS_exbus!S61</f>
        <v>-8.2237617209024449E-4</v>
      </c>
      <c r="T61" s="24">
        <f>BRPL_EOD!T61-BRPL_ISGS_exbus!T61</f>
        <v>1.7819999999990621E-4</v>
      </c>
      <c r="U61" s="24">
        <f>BRPL_EOD!U61-BRPL_ISGS_exbus!U61</f>
        <v>3.828152182023814E-4</v>
      </c>
      <c r="V61" s="24">
        <f>BRPL_EOD!V61-BRPL_ISGS_exbus!V61</f>
        <v>1.4699999999994162E-3</v>
      </c>
      <c r="W61" s="24">
        <f>BRPL_EOD!W61-BRPL_ISGS_exbus!W61</f>
        <v>-4.9738788747077933E-3</v>
      </c>
      <c r="X61" s="24">
        <f>BRPL_EOD!X61-BRPL_ISGS_exbus!X61</f>
        <v>-5.6326054965936123E-3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-9.7242218697601857E-4</v>
      </c>
      <c r="L62" s="24">
        <f>BRPL_EOD!L62-BRPL_ISGS_exbus!L62</f>
        <v>-2.4187975120870675E-4</v>
      </c>
      <c r="M62" s="24">
        <f>BRPL_EOD!M62-BRPL_ISGS_exbus!M62</f>
        <v>4.5022379730710327E-3</v>
      </c>
      <c r="N62" s="24">
        <f>BRPL_EOD!N62-BRPL_ISGS_exbus!N62</f>
        <v>2.706942245183086E-4</v>
      </c>
      <c r="O62" s="24">
        <f>BRPL_EOD!O62-BRPL_ISGS_exbus!O62</f>
        <v>-6.2352388059707664E-3</v>
      </c>
      <c r="P62" s="24">
        <f>BRPL_EOD!P62-BRPL_ISGS_exbus!P62</f>
        <v>1.0240554082159292E-3</v>
      </c>
      <c r="Q62" s="24">
        <f>BRPL_EOD!Q62-BRPL_ISGS_exbus!Q62</f>
        <v>-1.7344262295093671E-4</v>
      </c>
      <c r="R62" s="24">
        <f>BRPL_EOD!R62-BRPL_ISGS_exbus!R62</f>
        <v>-2.0934466019539855E-4</v>
      </c>
      <c r="S62" s="24">
        <f>BRPL_EOD!S62-BRPL_ISGS_exbus!S62</f>
        <v>-8.2237617209024449E-4</v>
      </c>
      <c r="T62" s="24">
        <f>BRPL_EOD!T62-BRPL_ISGS_exbus!T62</f>
        <v>1.7819999999990621E-4</v>
      </c>
      <c r="U62" s="24">
        <f>BRPL_EOD!U62-BRPL_ISGS_exbus!U62</f>
        <v>3.828152182023814E-4</v>
      </c>
      <c r="V62" s="24">
        <f>BRPL_EOD!V62-BRPL_ISGS_exbus!V62</f>
        <v>1.4699999999994162E-3</v>
      </c>
      <c r="W62" s="24">
        <f>BRPL_EOD!W62-BRPL_ISGS_exbus!W62</f>
        <v>-4.9738788747077933E-3</v>
      </c>
      <c r="X62" s="24">
        <f>BRPL_EOD!X62-BRPL_ISGS_exbus!X62</f>
        <v>-5.6326054965936123E-3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-8.0964929809965724E-3</v>
      </c>
      <c r="L63" s="24">
        <f>BRPL_EOD!L63-BRPL_ISGS_exbus!L63</f>
        <v>-2.4187975120870675E-4</v>
      </c>
      <c r="M63" s="24">
        <f>BRPL_EOD!M63-BRPL_ISGS_exbus!M63</f>
        <v>4.5022379730710327E-3</v>
      </c>
      <c r="N63" s="24">
        <f>BRPL_EOD!N63-BRPL_ISGS_exbus!N63</f>
        <v>2.706942245183086E-4</v>
      </c>
      <c r="O63" s="24">
        <f>BRPL_EOD!O63-BRPL_ISGS_exbus!O63</f>
        <v>-6.2352388059707664E-3</v>
      </c>
      <c r="P63" s="24">
        <f>BRPL_EOD!P63-BRPL_ISGS_exbus!P63</f>
        <v>1.0240554082159292E-3</v>
      </c>
      <c r="Q63" s="24">
        <f>BRPL_EOD!Q63-BRPL_ISGS_exbus!Q63</f>
        <v>-2.7181444385959708E-4</v>
      </c>
      <c r="R63" s="24">
        <f>BRPL_EOD!R63-BRPL_ISGS_exbus!R63</f>
        <v>2.9665093432988954E-3</v>
      </c>
      <c r="S63" s="24">
        <f>BRPL_EOD!S63-BRPL_ISGS_exbus!S63</f>
        <v>7.4578668941960302E-3</v>
      </c>
      <c r="T63" s="24">
        <f>BRPL_EOD!T63-BRPL_ISGS_exbus!T63</f>
        <v>3.2339999999986269E-4</v>
      </c>
      <c r="U63" s="24">
        <f>BRPL_EOD!U63-BRPL_ISGS_exbus!U63</f>
        <v>3.828152182023814E-4</v>
      </c>
      <c r="V63" s="24">
        <f>BRPL_EOD!V63-BRPL_ISGS_exbus!V63</f>
        <v>1.4699999999994162E-3</v>
      </c>
      <c r="W63" s="24">
        <f>BRPL_EOD!W63-BRPL_ISGS_exbus!W63</f>
        <v>-4.9738788747077933E-3</v>
      </c>
      <c r="X63" s="24">
        <f>BRPL_EOD!X63-BRPL_ISGS_exbus!X63</f>
        <v>-5.6326054965936123E-3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-6.7253662314783469E-3</v>
      </c>
      <c r="L64" s="24">
        <f>BRPL_EOD!L64-BRPL_ISGS_exbus!L64</f>
        <v>-2.4187975120870675E-4</v>
      </c>
      <c r="M64" s="24">
        <f>BRPL_EOD!M64-BRPL_ISGS_exbus!M64</f>
        <v>4.5022379730710327E-3</v>
      </c>
      <c r="N64" s="24">
        <f>BRPL_EOD!N64-BRPL_ISGS_exbus!N64</f>
        <v>2.706942245183086E-4</v>
      </c>
      <c r="O64" s="24">
        <f>BRPL_EOD!O64-BRPL_ISGS_exbus!O64</f>
        <v>-6.2352388059707664E-3</v>
      </c>
      <c r="P64" s="24">
        <f>BRPL_EOD!P64-BRPL_ISGS_exbus!P64</f>
        <v>1.0240554082159292E-3</v>
      </c>
      <c r="Q64" s="24">
        <f>BRPL_EOD!Q64-BRPL_ISGS_exbus!Q64</f>
        <v>-2.7181444385959708E-4</v>
      </c>
      <c r="R64" s="24">
        <f>BRPL_EOD!R64-BRPL_ISGS_exbus!R64</f>
        <v>2.9665093432988954E-3</v>
      </c>
      <c r="S64" s="24">
        <f>BRPL_EOD!S64-BRPL_ISGS_exbus!S64</f>
        <v>7.4578668941960302E-3</v>
      </c>
      <c r="T64" s="24">
        <f>BRPL_EOD!T64-BRPL_ISGS_exbus!T64</f>
        <v>3.2339999999986269E-4</v>
      </c>
      <c r="U64" s="24">
        <f>BRPL_EOD!U64-BRPL_ISGS_exbus!U64</f>
        <v>3.828152182023814E-4</v>
      </c>
      <c r="V64" s="24">
        <f>BRPL_EOD!V64-BRPL_ISGS_exbus!V64</f>
        <v>1.4699999999994162E-3</v>
      </c>
      <c r="W64" s="24">
        <f>BRPL_EOD!W64-BRPL_ISGS_exbus!W64</f>
        <v>-4.9738788747077933E-3</v>
      </c>
      <c r="X64" s="24">
        <f>BRPL_EOD!X64-BRPL_ISGS_exbus!X64</f>
        <v>-5.6326054965936123E-3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-7.6392694551827844E-3</v>
      </c>
      <c r="L65" s="24">
        <f>BRPL_EOD!L65-BRPL_ISGS_exbus!L65</f>
        <v>-2.4187975120870675E-4</v>
      </c>
      <c r="M65" s="24">
        <f>BRPL_EOD!M65-BRPL_ISGS_exbus!M65</f>
        <v>4.5022379730710327E-3</v>
      </c>
      <c r="N65" s="24">
        <f>BRPL_EOD!N65-BRPL_ISGS_exbus!N65</f>
        <v>2.706942245183086E-4</v>
      </c>
      <c r="O65" s="24">
        <f>BRPL_EOD!O65-BRPL_ISGS_exbus!O65</f>
        <v>-6.2352388059707664E-3</v>
      </c>
      <c r="P65" s="24">
        <f>BRPL_EOD!P65-BRPL_ISGS_exbus!P65</f>
        <v>1.0240554082159292E-3</v>
      </c>
      <c r="Q65" s="24">
        <f>BRPL_EOD!Q65-BRPL_ISGS_exbus!Q65</f>
        <v>-2.7181444385959708E-4</v>
      </c>
      <c r="R65" s="24">
        <f>BRPL_EOD!R65-BRPL_ISGS_exbus!R65</f>
        <v>2.9665093432988954E-3</v>
      </c>
      <c r="S65" s="24">
        <f>BRPL_EOD!S65-BRPL_ISGS_exbus!S65</f>
        <v>7.4578668941960302E-3</v>
      </c>
      <c r="T65" s="24">
        <f>BRPL_EOD!T65-BRPL_ISGS_exbus!T65</f>
        <v>3.2339999999986269E-4</v>
      </c>
      <c r="U65" s="24">
        <f>BRPL_EOD!U65-BRPL_ISGS_exbus!U65</f>
        <v>3.828152182023814E-4</v>
      </c>
      <c r="V65" s="24">
        <f>BRPL_EOD!V65-BRPL_ISGS_exbus!V65</f>
        <v>1.4699999999994162E-3</v>
      </c>
      <c r="W65" s="24">
        <f>BRPL_EOD!W65-BRPL_ISGS_exbus!W65</f>
        <v>-6.9655017552072707E-3</v>
      </c>
      <c r="X65" s="24">
        <f>BRPL_EOD!X65-BRPL_ISGS_exbus!X65</f>
        <v>2.1913867337630677E-3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-5.2525967498695536E-3</v>
      </c>
      <c r="L66" s="24">
        <f>BRPL_EOD!L66-BRPL_ISGS_exbus!L66</f>
        <v>-2.4187975120870675E-4</v>
      </c>
      <c r="M66" s="24">
        <f>BRPL_EOD!M66-BRPL_ISGS_exbus!M66</f>
        <v>4.5022379730710327E-3</v>
      </c>
      <c r="N66" s="24">
        <f>BRPL_EOD!N66-BRPL_ISGS_exbus!N66</f>
        <v>2.706942245183086E-4</v>
      </c>
      <c r="O66" s="24">
        <f>BRPL_EOD!O66-BRPL_ISGS_exbus!O66</f>
        <v>-6.2352388059707664E-3</v>
      </c>
      <c r="P66" s="24">
        <f>BRPL_EOD!P66-BRPL_ISGS_exbus!P66</f>
        <v>1.0240554082159292E-3</v>
      </c>
      <c r="Q66" s="24">
        <f>BRPL_EOD!Q66-BRPL_ISGS_exbus!Q66</f>
        <v>-2.7181444385959708E-4</v>
      </c>
      <c r="R66" s="24">
        <f>BRPL_EOD!R66-BRPL_ISGS_exbus!R66</f>
        <v>2.9665093432988954E-3</v>
      </c>
      <c r="S66" s="24">
        <f>BRPL_EOD!S66-BRPL_ISGS_exbus!S66</f>
        <v>7.4578668941960302E-3</v>
      </c>
      <c r="T66" s="24">
        <f>BRPL_EOD!T66-BRPL_ISGS_exbus!T66</f>
        <v>3.2339999999986269E-4</v>
      </c>
      <c r="U66" s="24">
        <f>BRPL_EOD!U66-BRPL_ISGS_exbus!U66</f>
        <v>3.828152182023814E-4</v>
      </c>
      <c r="V66" s="24">
        <f>BRPL_EOD!V66-BRPL_ISGS_exbus!V66</f>
        <v>1.4699999999994162E-3</v>
      </c>
      <c r="W66" s="24">
        <f>BRPL_EOD!W66-BRPL_ISGS_exbus!W66</f>
        <v>-6.9655017552072707E-3</v>
      </c>
      <c r="X66" s="24">
        <f>BRPL_EOD!X66-BRPL_ISGS_exbus!X66</f>
        <v>2.1913867337630677E-3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-1.0960505788659702E-2</v>
      </c>
      <c r="L67" s="24">
        <f>BRPL_EOD!L67-BRPL_ISGS_exbus!L67</f>
        <v>-2.4187975120870675E-4</v>
      </c>
      <c r="M67" s="24">
        <f>BRPL_EOD!M67-BRPL_ISGS_exbus!M67</f>
        <v>4.5022379730710327E-3</v>
      </c>
      <c r="N67" s="24">
        <f>BRPL_EOD!N67-BRPL_ISGS_exbus!N67</f>
        <v>2.706942245183086E-4</v>
      </c>
      <c r="O67" s="24">
        <f>BRPL_EOD!O67-BRPL_ISGS_exbus!O67</f>
        <v>-6.2352388059707664E-3</v>
      </c>
      <c r="P67" s="24">
        <f>BRPL_EOD!P67-BRPL_ISGS_exbus!P67</f>
        <v>1.0240554082159292E-3</v>
      </c>
      <c r="Q67" s="24">
        <f>BRPL_EOD!Q67-BRPL_ISGS_exbus!Q67</f>
        <v>-2.7181444385959708E-4</v>
      </c>
      <c r="R67" s="24">
        <f>BRPL_EOD!R67-BRPL_ISGS_exbus!R67</f>
        <v>2.9665093432988954E-3</v>
      </c>
      <c r="S67" s="24">
        <f>BRPL_EOD!S67-BRPL_ISGS_exbus!S67</f>
        <v>7.4578668941960302E-3</v>
      </c>
      <c r="T67" s="24">
        <f>BRPL_EOD!T67-BRPL_ISGS_exbus!T67</f>
        <v>3.2339999999986269E-4</v>
      </c>
      <c r="U67" s="24">
        <f>BRPL_EOD!U67-BRPL_ISGS_exbus!U67</f>
        <v>3.828152182023814E-4</v>
      </c>
      <c r="V67" s="24">
        <f>BRPL_EOD!V67-BRPL_ISGS_exbus!V67</f>
        <v>1.4699999999994162E-3</v>
      </c>
      <c r="W67" s="24">
        <f>BRPL_EOD!W67-BRPL_ISGS_exbus!W67</f>
        <v>3.9799263357558345E-3</v>
      </c>
      <c r="X67" s="24">
        <f>BRPL_EOD!X67-BRPL_ISGS_exbus!X67</f>
        <v>2.1913867337630677E-3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-8.5632032366333988E-3</v>
      </c>
      <c r="L68" s="24">
        <f>BRPL_EOD!L68-BRPL_ISGS_exbus!L68</f>
        <v>-2.4187975120870675E-4</v>
      </c>
      <c r="M68" s="24">
        <f>BRPL_EOD!M68-BRPL_ISGS_exbus!M68</f>
        <v>4.5022379730710327E-3</v>
      </c>
      <c r="N68" s="24">
        <f>BRPL_EOD!N68-BRPL_ISGS_exbus!N68</f>
        <v>2.706942245183086E-4</v>
      </c>
      <c r="O68" s="24">
        <f>BRPL_EOD!O68-BRPL_ISGS_exbus!O68</f>
        <v>-6.2352388059707664E-3</v>
      </c>
      <c r="P68" s="24">
        <f>BRPL_EOD!P68-BRPL_ISGS_exbus!P68</f>
        <v>1.0240554082159292E-3</v>
      </c>
      <c r="Q68" s="24">
        <f>BRPL_EOD!Q68-BRPL_ISGS_exbus!Q68</f>
        <v>-2.7181444385959708E-4</v>
      </c>
      <c r="R68" s="24">
        <f>BRPL_EOD!R68-BRPL_ISGS_exbus!R68</f>
        <v>2.9665093432988954E-3</v>
      </c>
      <c r="S68" s="24">
        <f>BRPL_EOD!S68-BRPL_ISGS_exbus!S68</f>
        <v>7.4578668941960302E-3</v>
      </c>
      <c r="T68" s="24">
        <f>BRPL_EOD!T68-BRPL_ISGS_exbus!T68</f>
        <v>3.2339999999986269E-4</v>
      </c>
      <c r="U68" s="24">
        <f>BRPL_EOD!U68-BRPL_ISGS_exbus!U68</f>
        <v>3.828152182023814E-4</v>
      </c>
      <c r="V68" s="24">
        <f>BRPL_EOD!V68-BRPL_ISGS_exbus!V68</f>
        <v>1.4699999999994162E-3</v>
      </c>
      <c r="W68" s="24">
        <f>BRPL_EOD!W68-BRPL_ISGS_exbus!W68</f>
        <v>3.9799263357558345E-3</v>
      </c>
      <c r="X68" s="24">
        <f>BRPL_EOD!X68-BRPL_ISGS_exbus!X68</f>
        <v>2.1913867337630677E-3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-8.5632032366333988E-3</v>
      </c>
      <c r="L69" s="24">
        <f>BRPL_EOD!L69-BRPL_ISGS_exbus!L69</f>
        <v>-2.4187975120870675E-4</v>
      </c>
      <c r="M69" s="24">
        <f>BRPL_EOD!M69-BRPL_ISGS_exbus!M69</f>
        <v>4.5022379730710327E-3</v>
      </c>
      <c r="N69" s="24">
        <f>BRPL_EOD!N69-BRPL_ISGS_exbus!N69</f>
        <v>2.706942245183086E-4</v>
      </c>
      <c r="O69" s="24">
        <f>BRPL_EOD!O69-BRPL_ISGS_exbus!O69</f>
        <v>-6.2352388059707664E-3</v>
      </c>
      <c r="P69" s="24">
        <f>BRPL_EOD!P69-BRPL_ISGS_exbus!P69</f>
        <v>1.0240554082159292E-3</v>
      </c>
      <c r="Q69" s="24">
        <f>BRPL_EOD!Q69-BRPL_ISGS_exbus!Q69</f>
        <v>-2.7181444385959708E-4</v>
      </c>
      <c r="R69" s="24">
        <f>BRPL_EOD!R69-BRPL_ISGS_exbus!R69</f>
        <v>2.9665093432988954E-3</v>
      </c>
      <c r="S69" s="24">
        <f>BRPL_EOD!S69-BRPL_ISGS_exbus!S69</f>
        <v>7.4578668941960302E-3</v>
      </c>
      <c r="T69" s="24">
        <f>BRPL_EOD!T69-BRPL_ISGS_exbus!T69</f>
        <v>3.2339999999986269E-4</v>
      </c>
      <c r="U69" s="24">
        <f>BRPL_EOD!U69-BRPL_ISGS_exbus!U69</f>
        <v>3.828152182023814E-4</v>
      </c>
      <c r="V69" s="24">
        <f>BRPL_EOD!V69-BRPL_ISGS_exbus!V69</f>
        <v>1.4699999999994162E-3</v>
      </c>
      <c r="W69" s="24">
        <f>BRPL_EOD!W69-BRPL_ISGS_exbus!W69</f>
        <v>3.9799263357558345E-3</v>
      </c>
      <c r="X69" s="24">
        <f>BRPL_EOD!X69-BRPL_ISGS_exbus!X69</f>
        <v>2.1913867337630677E-3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-1.0960505788659702E-2</v>
      </c>
      <c r="L70" s="24">
        <f>BRPL_EOD!L70-BRPL_ISGS_exbus!L70</f>
        <v>-2.4187975120870675E-4</v>
      </c>
      <c r="M70" s="24">
        <f>BRPL_EOD!M70-BRPL_ISGS_exbus!M70</f>
        <v>4.5022379730710327E-3</v>
      </c>
      <c r="N70" s="24">
        <f>BRPL_EOD!N70-BRPL_ISGS_exbus!N70</f>
        <v>2.706942245183086E-4</v>
      </c>
      <c r="O70" s="24">
        <f>BRPL_EOD!O70-BRPL_ISGS_exbus!O70</f>
        <v>-6.2352388059707664E-3</v>
      </c>
      <c r="P70" s="24">
        <f>BRPL_EOD!P70-BRPL_ISGS_exbus!P70</f>
        <v>1.0240554082159292E-3</v>
      </c>
      <c r="Q70" s="24">
        <f>BRPL_EOD!Q70-BRPL_ISGS_exbus!Q70</f>
        <v>-2.7181444385959708E-4</v>
      </c>
      <c r="R70" s="24">
        <f>BRPL_EOD!R70-BRPL_ISGS_exbus!R70</f>
        <v>2.9665093432988954E-3</v>
      </c>
      <c r="S70" s="24">
        <f>BRPL_EOD!S70-BRPL_ISGS_exbus!S70</f>
        <v>7.4578668941960302E-3</v>
      </c>
      <c r="T70" s="24">
        <f>BRPL_EOD!T70-BRPL_ISGS_exbus!T70</f>
        <v>3.2339999999986269E-4</v>
      </c>
      <c r="U70" s="24">
        <f>BRPL_EOD!U70-BRPL_ISGS_exbus!U70</f>
        <v>3.828152182023814E-4</v>
      </c>
      <c r="V70" s="24">
        <f>BRPL_EOD!V70-BRPL_ISGS_exbus!V70</f>
        <v>1.4699999999994162E-3</v>
      </c>
      <c r="W70" s="24">
        <f>BRPL_EOD!W70-BRPL_ISGS_exbus!W70</f>
        <v>3.9799263357558345E-3</v>
      </c>
      <c r="X70" s="24">
        <f>BRPL_EOD!X70-BRPL_ISGS_exbus!X70</f>
        <v>2.1913867337630677E-3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-5.8236176491845981E-3</v>
      </c>
      <c r="L71" s="24">
        <f>BRPL_EOD!L71-BRPL_ISGS_exbus!L71</f>
        <v>-2.4187975120870675E-4</v>
      </c>
      <c r="M71" s="24">
        <f>BRPL_EOD!M71-BRPL_ISGS_exbus!M71</f>
        <v>4.5022379730710327E-3</v>
      </c>
      <c r="N71" s="24">
        <f>BRPL_EOD!N71-BRPL_ISGS_exbus!N71</f>
        <v>2.706942245183086E-4</v>
      </c>
      <c r="O71" s="24">
        <f>BRPL_EOD!O71-BRPL_ISGS_exbus!O71</f>
        <v>-6.2352388059707664E-3</v>
      </c>
      <c r="P71" s="24">
        <f>BRPL_EOD!P71-BRPL_ISGS_exbus!P71</f>
        <v>1.0240554082159292E-3</v>
      </c>
      <c r="Q71" s="24">
        <f>BRPL_EOD!Q71-BRPL_ISGS_exbus!Q71</f>
        <v>-2.7237710018646055E-4</v>
      </c>
      <c r="R71" s="24">
        <f>BRPL_EOD!R71-BRPL_ISGS_exbus!R71</f>
        <v>3.0047431625277454E-3</v>
      </c>
      <c r="S71" s="24">
        <f>BRPL_EOD!S71-BRPL_ISGS_exbus!S71</f>
        <v>1.3702289156611869E-3</v>
      </c>
      <c r="T71" s="24">
        <f>BRPL_EOD!T71-BRPL_ISGS_exbus!T71</f>
        <v>3.2339999999986269E-4</v>
      </c>
      <c r="U71" s="24">
        <f>BRPL_EOD!U71-BRPL_ISGS_exbus!U71</f>
        <v>3.828152182023814E-4</v>
      </c>
      <c r="V71" s="24">
        <f>BRPL_EOD!V71-BRPL_ISGS_exbus!V71</f>
        <v>1.4699999999994162E-3</v>
      </c>
      <c r="W71" s="24">
        <f>BRPL_EOD!W71-BRPL_ISGS_exbus!W71</f>
        <v>3.9799263357558345E-3</v>
      </c>
      <c r="X71" s="24">
        <f>BRPL_EOD!X71-BRPL_ISGS_exbus!X71</f>
        <v>2.1913867337630677E-3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-9.7242218697601857E-4</v>
      </c>
      <c r="L72" s="24">
        <f>BRPL_EOD!L72-BRPL_ISGS_exbus!L72</f>
        <v>-2.4187975120870675E-4</v>
      </c>
      <c r="M72" s="24">
        <f>BRPL_EOD!M72-BRPL_ISGS_exbus!M72</f>
        <v>4.5022379730710327E-3</v>
      </c>
      <c r="N72" s="24">
        <f>BRPL_EOD!N72-BRPL_ISGS_exbus!N72</f>
        <v>2.706942245183086E-4</v>
      </c>
      <c r="O72" s="24">
        <f>BRPL_EOD!O72-BRPL_ISGS_exbus!O72</f>
        <v>-6.2352388059707664E-3</v>
      </c>
      <c r="P72" s="24">
        <f>BRPL_EOD!P72-BRPL_ISGS_exbus!P72</f>
        <v>1.0240554082159292E-3</v>
      </c>
      <c r="Q72" s="24">
        <f>BRPL_EOD!Q72-BRPL_ISGS_exbus!Q72</f>
        <v>-2.7237710018646055E-4</v>
      </c>
      <c r="R72" s="24">
        <f>BRPL_EOD!R72-BRPL_ISGS_exbus!R72</f>
        <v>3.0047431625277454E-3</v>
      </c>
      <c r="S72" s="24">
        <f>BRPL_EOD!S72-BRPL_ISGS_exbus!S72</f>
        <v>1.3702289156611869E-3</v>
      </c>
      <c r="T72" s="24">
        <f>BRPL_EOD!T72-BRPL_ISGS_exbus!T72</f>
        <v>3.2339999999986269E-4</v>
      </c>
      <c r="U72" s="24">
        <f>BRPL_EOD!U72-BRPL_ISGS_exbus!U72</f>
        <v>3.828152182023814E-4</v>
      </c>
      <c r="V72" s="24">
        <f>BRPL_EOD!V72-BRPL_ISGS_exbus!V72</f>
        <v>1.4699999999994162E-3</v>
      </c>
      <c r="W72" s="24">
        <f>BRPL_EOD!W72-BRPL_ISGS_exbus!W72</f>
        <v>3.9799263357558345E-3</v>
      </c>
      <c r="X72" s="24">
        <f>BRPL_EOD!X72-BRPL_ISGS_exbus!X72</f>
        <v>2.1913867337630677E-3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-4.488133558879781E-3</v>
      </c>
      <c r="L73" s="24">
        <f>BRPL_EOD!L73-BRPL_ISGS_exbus!L73</f>
        <v>-2.4187975120870675E-4</v>
      </c>
      <c r="M73" s="24">
        <f>BRPL_EOD!M73-BRPL_ISGS_exbus!M73</f>
        <v>4.5022379730710327E-3</v>
      </c>
      <c r="N73" s="24">
        <f>BRPL_EOD!N73-BRPL_ISGS_exbus!N73</f>
        <v>2.706942245183086E-4</v>
      </c>
      <c r="O73" s="24">
        <f>BRPL_EOD!O73-BRPL_ISGS_exbus!O73</f>
        <v>-6.2352388059707664E-3</v>
      </c>
      <c r="P73" s="24">
        <f>BRPL_EOD!P73-BRPL_ISGS_exbus!P73</f>
        <v>1.0240554082159292E-3</v>
      </c>
      <c r="Q73" s="24">
        <f>BRPL_EOD!Q73-BRPL_ISGS_exbus!Q73</f>
        <v>-2.7237710018646055E-4</v>
      </c>
      <c r="R73" s="24">
        <f>BRPL_EOD!R73-BRPL_ISGS_exbus!R73</f>
        <v>3.0047431625277454E-3</v>
      </c>
      <c r="S73" s="24">
        <f>BRPL_EOD!S73-BRPL_ISGS_exbus!S73</f>
        <v>1.3702289156611869E-3</v>
      </c>
      <c r="T73" s="24">
        <f>BRPL_EOD!T73-BRPL_ISGS_exbus!T73</f>
        <v>6.3404819277113056E-4</v>
      </c>
      <c r="U73" s="24">
        <f>BRPL_EOD!U73-BRPL_ISGS_exbus!U73</f>
        <v>3.828152182023814E-4</v>
      </c>
      <c r="V73" s="24">
        <f>BRPL_EOD!V73-BRPL_ISGS_exbus!V73</f>
        <v>1.4699999999994162E-3</v>
      </c>
      <c r="W73" s="24">
        <f>BRPL_EOD!W73-BRPL_ISGS_exbus!W73</f>
        <v>3.9799263357558345E-3</v>
      </c>
      <c r="X73" s="24">
        <f>BRPL_EOD!X73-BRPL_ISGS_exbus!X73</f>
        <v>2.1913867337630677E-3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-4.488133558879781E-3</v>
      </c>
      <c r="L74" s="24">
        <f>BRPL_EOD!L74-BRPL_ISGS_exbus!L74</f>
        <v>-2.4187975120870675E-4</v>
      </c>
      <c r="M74" s="24">
        <f>BRPL_EOD!M74-BRPL_ISGS_exbus!M74</f>
        <v>4.5022379730710327E-3</v>
      </c>
      <c r="N74" s="24">
        <f>BRPL_EOD!N74-BRPL_ISGS_exbus!N74</f>
        <v>2.706942245183086E-4</v>
      </c>
      <c r="O74" s="24">
        <f>BRPL_EOD!O74-BRPL_ISGS_exbus!O74</f>
        <v>-6.2352388059707664E-3</v>
      </c>
      <c r="P74" s="24">
        <f>BRPL_EOD!P74-BRPL_ISGS_exbus!P74</f>
        <v>1.0240554082159292E-3</v>
      </c>
      <c r="Q74" s="24">
        <f>BRPL_EOD!Q74-BRPL_ISGS_exbus!Q74</f>
        <v>-2.7237710018646055E-4</v>
      </c>
      <c r="R74" s="24">
        <f>BRPL_EOD!R74-BRPL_ISGS_exbus!R74</f>
        <v>3.0047431625277454E-3</v>
      </c>
      <c r="S74" s="24">
        <f>BRPL_EOD!S74-BRPL_ISGS_exbus!S74</f>
        <v>1.3702289156611869E-3</v>
      </c>
      <c r="T74" s="24">
        <f>BRPL_EOD!T74-BRPL_ISGS_exbus!T74</f>
        <v>6.3404819277113056E-4</v>
      </c>
      <c r="U74" s="24">
        <f>BRPL_EOD!U74-BRPL_ISGS_exbus!U74</f>
        <v>3.828152182023814E-4</v>
      </c>
      <c r="V74" s="24">
        <f>BRPL_EOD!V74-BRPL_ISGS_exbus!V74</f>
        <v>1.4699999999994162E-3</v>
      </c>
      <c r="W74" s="24">
        <f>BRPL_EOD!W74-BRPL_ISGS_exbus!W74</f>
        <v>3.9799263357558345E-3</v>
      </c>
      <c r="X74" s="24">
        <f>BRPL_EOD!X74-BRPL_ISGS_exbus!X74</f>
        <v>2.1913867337630677E-3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-9.7242218697601857E-4</v>
      </c>
      <c r="L75" s="24">
        <f>BRPL_EOD!L75-BRPL_ISGS_exbus!L75</f>
        <v>-2.4187975120870675E-4</v>
      </c>
      <c r="M75" s="24">
        <f>BRPL_EOD!M75-BRPL_ISGS_exbus!M75</f>
        <v>4.5022379730710327E-3</v>
      </c>
      <c r="N75" s="24">
        <f>BRPL_EOD!N75-BRPL_ISGS_exbus!N75</f>
        <v>2.706942245183086E-4</v>
      </c>
      <c r="O75" s="24">
        <f>BRPL_EOD!O75-BRPL_ISGS_exbus!O75</f>
        <v>-6.2352388059707664E-3</v>
      </c>
      <c r="P75" s="24">
        <f>BRPL_EOD!P75-BRPL_ISGS_exbus!P75</f>
        <v>1.0240554082159292E-3</v>
      </c>
      <c r="Q75" s="24">
        <f>BRPL_EOD!Q75-BRPL_ISGS_exbus!Q75</f>
        <v>-4.8900239425373471E-3</v>
      </c>
      <c r="R75" s="24">
        <f>BRPL_EOD!R75-BRPL_ISGS_exbus!R75</f>
        <v>1.1287313432823964E-3</v>
      </c>
      <c r="S75" s="24">
        <f>BRPL_EOD!S75-BRPL_ISGS_exbus!S75</f>
        <v>-1.260100334447678E-3</v>
      </c>
      <c r="T75" s="24">
        <f>BRPL_EOD!T75-BRPL_ISGS_exbus!T75</f>
        <v>1.7819999999990621E-4</v>
      </c>
      <c r="U75" s="24">
        <f>BRPL_EOD!U75-BRPL_ISGS_exbus!U75</f>
        <v>3.828152182023814E-4</v>
      </c>
      <c r="V75" s="24">
        <f>BRPL_EOD!V75-BRPL_ISGS_exbus!V75</f>
        <v>1.4699999999994162E-3</v>
      </c>
      <c r="W75" s="24">
        <f>BRPL_EOD!W75-BRPL_ISGS_exbus!W75</f>
        <v>3.9799263357558345E-3</v>
      </c>
      <c r="X75" s="24">
        <f>BRPL_EOD!X75-BRPL_ISGS_exbus!X75</f>
        <v>6.4120724628224934E-4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-9.7242218697601857E-4</v>
      </c>
      <c r="L76" s="24">
        <f>BRPL_EOD!L76-BRPL_ISGS_exbus!L76</f>
        <v>-2.4187975120870675E-4</v>
      </c>
      <c r="M76" s="24">
        <f>BRPL_EOD!M76-BRPL_ISGS_exbus!M76</f>
        <v>4.5022379730710327E-3</v>
      </c>
      <c r="N76" s="24">
        <f>BRPL_EOD!N76-BRPL_ISGS_exbus!N76</f>
        <v>2.706942245183086E-4</v>
      </c>
      <c r="O76" s="24">
        <f>BRPL_EOD!O76-BRPL_ISGS_exbus!O76</f>
        <v>-6.2352388059707664E-3</v>
      </c>
      <c r="P76" s="24">
        <f>BRPL_EOD!P76-BRPL_ISGS_exbus!P76</f>
        <v>1.0240554082159292E-3</v>
      </c>
      <c r="Q76" s="24">
        <f>BRPL_EOD!Q76-BRPL_ISGS_exbus!Q76</f>
        <v>-4.8900239425373471E-3</v>
      </c>
      <c r="R76" s="24">
        <f>BRPL_EOD!R76-BRPL_ISGS_exbus!R76</f>
        <v>1.1287313432823964E-3</v>
      </c>
      <c r="S76" s="24">
        <f>BRPL_EOD!S76-BRPL_ISGS_exbus!S76</f>
        <v>-1.260100334447678E-3</v>
      </c>
      <c r="T76" s="24">
        <f>BRPL_EOD!T76-BRPL_ISGS_exbus!T76</f>
        <v>1.7819999999990621E-4</v>
      </c>
      <c r="U76" s="24">
        <f>BRPL_EOD!U76-BRPL_ISGS_exbus!U76</f>
        <v>3.828152182023814E-4</v>
      </c>
      <c r="V76" s="24">
        <f>BRPL_EOD!V76-BRPL_ISGS_exbus!V76</f>
        <v>1.4699999999994162E-3</v>
      </c>
      <c r="W76" s="24">
        <f>BRPL_EOD!W76-BRPL_ISGS_exbus!W76</f>
        <v>-2.761239198218135E-3</v>
      </c>
      <c r="X76" s="24">
        <f>BRPL_EOD!X76-BRPL_ISGS_exbus!X76</f>
        <v>6.4120724628224934E-4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-3.2232192443188978E-3</v>
      </c>
      <c r="L77" s="24">
        <f>BRPL_EOD!L77-BRPL_ISGS_exbus!L77</f>
        <v>1.2811154098812949E-4</v>
      </c>
      <c r="M77" s="24">
        <f>BRPL_EOD!M77-BRPL_ISGS_exbus!M77</f>
        <v>4.5022379730710327E-3</v>
      </c>
      <c r="N77" s="24">
        <f>BRPL_EOD!N77-BRPL_ISGS_exbus!N77</f>
        <v>2.706942245183086E-4</v>
      </c>
      <c r="O77" s="24">
        <f>BRPL_EOD!O77-BRPL_ISGS_exbus!O77</f>
        <v>-6.2352388059707664E-3</v>
      </c>
      <c r="P77" s="24">
        <f>BRPL_EOD!P77-BRPL_ISGS_exbus!P77</f>
        <v>1.0240554082159292E-3</v>
      </c>
      <c r="Q77" s="24">
        <f>BRPL_EOD!Q77-BRPL_ISGS_exbus!Q77</f>
        <v>-4.8900239425373471E-3</v>
      </c>
      <c r="R77" s="24">
        <f>BRPL_EOD!R77-BRPL_ISGS_exbus!R77</f>
        <v>1.1287313432823964E-3</v>
      </c>
      <c r="S77" s="24">
        <f>BRPL_EOD!S77-BRPL_ISGS_exbus!S77</f>
        <v>-1.260100334447678E-3</v>
      </c>
      <c r="T77" s="24">
        <f>BRPL_EOD!T77-BRPL_ISGS_exbus!T77</f>
        <v>1.7819999999990621E-4</v>
      </c>
      <c r="U77" s="24">
        <f>BRPL_EOD!U77-BRPL_ISGS_exbus!U77</f>
        <v>3.828152182023814E-4</v>
      </c>
      <c r="V77" s="24">
        <f>BRPL_EOD!V77-BRPL_ISGS_exbus!V77</f>
        <v>-6.7160580534988412E-3</v>
      </c>
      <c r="W77" s="24">
        <f>BRPL_EOD!W77-BRPL_ISGS_exbus!W77</f>
        <v>-2.761239198218135E-3</v>
      </c>
      <c r="X77" s="24">
        <f>BRPL_EOD!X77-BRPL_ISGS_exbus!X77</f>
        <v>6.4120724628224934E-4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-3.2232192443188978E-3</v>
      </c>
      <c r="L78" s="24">
        <f>BRPL_EOD!L78-BRPL_ISGS_exbus!L78</f>
        <v>-2.1396444634902423E-4</v>
      </c>
      <c r="M78" s="24">
        <f>BRPL_EOD!M78-BRPL_ISGS_exbus!M78</f>
        <v>4.5022379730710327E-3</v>
      </c>
      <c r="N78" s="24">
        <f>BRPL_EOD!N78-BRPL_ISGS_exbus!N78</f>
        <v>2.706942245183086E-4</v>
      </c>
      <c r="O78" s="24">
        <f>BRPL_EOD!O78-BRPL_ISGS_exbus!O78</f>
        <v>-6.2352388059707664E-3</v>
      </c>
      <c r="P78" s="24">
        <f>BRPL_EOD!P78-BRPL_ISGS_exbus!P78</f>
        <v>1.0240554082159292E-3</v>
      </c>
      <c r="Q78" s="24">
        <f>BRPL_EOD!Q78-BRPL_ISGS_exbus!Q78</f>
        <v>-4.8900239425373471E-3</v>
      </c>
      <c r="R78" s="24">
        <f>BRPL_EOD!R78-BRPL_ISGS_exbus!R78</f>
        <v>1.1287313432823964E-3</v>
      </c>
      <c r="S78" s="24">
        <f>BRPL_EOD!S78-BRPL_ISGS_exbus!S78</f>
        <v>-1.260100334447678E-3</v>
      </c>
      <c r="T78" s="24">
        <f>BRPL_EOD!T78-BRPL_ISGS_exbus!T78</f>
        <v>1.7819999999990621E-4</v>
      </c>
      <c r="U78" s="24">
        <f>BRPL_EOD!U78-BRPL_ISGS_exbus!U78</f>
        <v>3.828152182023814E-4</v>
      </c>
      <c r="V78" s="24">
        <f>BRPL_EOD!V78-BRPL_ISGS_exbus!V78</f>
        <v>1.4699999999994162E-3</v>
      </c>
      <c r="W78" s="24">
        <f>BRPL_EOD!W78-BRPL_ISGS_exbus!W78</f>
        <v>-2.761239198218135E-3</v>
      </c>
      <c r="X78" s="24">
        <f>BRPL_EOD!X78-BRPL_ISGS_exbus!X78</f>
        <v>6.4120724628224934E-4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-3.323074134016224E-3</v>
      </c>
      <c r="L79" s="24">
        <f>BRPL_EOD!L79-BRPL_ISGS_exbus!L79</f>
        <v>1.8322656569846885E-4</v>
      </c>
      <c r="M79" s="24">
        <f>BRPL_EOD!M79-BRPL_ISGS_exbus!M79</f>
        <v>4.5022379730710327E-3</v>
      </c>
      <c r="N79" s="24">
        <f>BRPL_EOD!N79-BRPL_ISGS_exbus!N79</f>
        <v>2.706942245183086E-4</v>
      </c>
      <c r="O79" s="24">
        <f>BRPL_EOD!O79-BRPL_ISGS_exbus!O79</f>
        <v>-6.2352388059707664E-3</v>
      </c>
      <c r="P79" s="24">
        <f>BRPL_EOD!P79-BRPL_ISGS_exbus!P79</f>
        <v>1.0240554082159292E-3</v>
      </c>
      <c r="Q79" s="24">
        <f>BRPL_EOD!Q79-BRPL_ISGS_exbus!Q79</f>
        <v>2.6099692307690603E-3</v>
      </c>
      <c r="R79" s="24">
        <f>BRPL_EOD!R79-BRPL_ISGS_exbus!R79</f>
        <v>-9.1857335127976114E-4</v>
      </c>
      <c r="S79" s="24">
        <f>BRPL_EOD!S79-BRPL_ISGS_exbus!S79</f>
        <v>1.9143104593251081E-3</v>
      </c>
      <c r="T79" s="24">
        <f>BRPL_EOD!T79-BRPL_ISGS_exbus!T79</f>
        <v>-9.2466666666668473E-4</v>
      </c>
      <c r="U79" s="24">
        <f>BRPL_EOD!U79-BRPL_ISGS_exbus!U79</f>
        <v>3.828152182023814E-4</v>
      </c>
      <c r="V79" s="24">
        <f>BRPL_EOD!V79-BRPL_ISGS_exbus!V79</f>
        <v>1.8633183856504587E-3</v>
      </c>
      <c r="W79" s="24">
        <f>BRPL_EOD!W79-BRPL_ISGS_exbus!W79</f>
        <v>-2.761239198218135E-3</v>
      </c>
      <c r="X79" s="24">
        <f>BRPL_EOD!X79-BRPL_ISGS_exbus!X79</f>
        <v>6.4120724628224934E-4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-3.323074134016224E-3</v>
      </c>
      <c r="L80" s="24">
        <f>BRPL_EOD!L80-BRPL_ISGS_exbus!L80</f>
        <v>-2.3036305398171919E-4</v>
      </c>
      <c r="M80" s="24">
        <f>BRPL_EOD!M80-BRPL_ISGS_exbus!M80</f>
        <v>4.5022379730710327E-3</v>
      </c>
      <c r="N80" s="24">
        <f>BRPL_EOD!N80-BRPL_ISGS_exbus!N80</f>
        <v>2.706942245183086E-4</v>
      </c>
      <c r="O80" s="24">
        <f>BRPL_EOD!O80-BRPL_ISGS_exbus!O80</f>
        <v>-6.2352388059707664E-3</v>
      </c>
      <c r="P80" s="24">
        <f>BRPL_EOD!P80-BRPL_ISGS_exbus!P80</f>
        <v>1.0240554082159292E-3</v>
      </c>
      <c r="Q80" s="24">
        <f>BRPL_EOD!Q80-BRPL_ISGS_exbus!Q80</f>
        <v>2.6099692307690603E-3</v>
      </c>
      <c r="R80" s="24">
        <f>BRPL_EOD!R80-BRPL_ISGS_exbus!R80</f>
        <v>-9.1857335127976114E-4</v>
      </c>
      <c r="S80" s="24">
        <f>BRPL_EOD!S80-BRPL_ISGS_exbus!S80</f>
        <v>-2.1964693877558616E-3</v>
      </c>
      <c r="T80" s="24">
        <f>BRPL_EOD!T80-BRPL_ISGS_exbus!T80</f>
        <v>-9.2466666666668473E-4</v>
      </c>
      <c r="U80" s="24">
        <f>BRPL_EOD!U80-BRPL_ISGS_exbus!U80</f>
        <v>3.828152182023814E-4</v>
      </c>
      <c r="V80" s="24">
        <f>BRPL_EOD!V80-BRPL_ISGS_exbus!V80</f>
        <v>1.8633183856504587E-3</v>
      </c>
      <c r="W80" s="24">
        <f>BRPL_EOD!W80-BRPL_ISGS_exbus!W80</f>
        <v>-2.761239198218135E-3</v>
      </c>
      <c r="X80" s="24">
        <f>BRPL_EOD!X80-BRPL_ISGS_exbus!X80</f>
        <v>6.4120724628224934E-4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3.823099023065879E-4</v>
      </c>
      <c r="L81" s="24">
        <f>BRPL_EOD!L81-BRPL_ISGS_exbus!L81</f>
        <v>-2.3036305398171919E-4</v>
      </c>
      <c r="M81" s="24">
        <f>BRPL_EOD!M81-BRPL_ISGS_exbus!M81</f>
        <v>4.5022379730710327E-3</v>
      </c>
      <c r="N81" s="24">
        <f>BRPL_EOD!N81-BRPL_ISGS_exbus!N81</f>
        <v>2.706942245183086E-4</v>
      </c>
      <c r="O81" s="24">
        <f>BRPL_EOD!O81-BRPL_ISGS_exbus!O81</f>
        <v>-6.2352388059707664E-3</v>
      </c>
      <c r="P81" s="24">
        <f>BRPL_EOD!P81-BRPL_ISGS_exbus!P81</f>
        <v>1.0240554082159292E-3</v>
      </c>
      <c r="Q81" s="24">
        <f>BRPL_EOD!Q81-BRPL_ISGS_exbus!Q81</f>
        <v>5.4149667405756219E-3</v>
      </c>
      <c r="R81" s="24">
        <f>BRPL_EOD!R81-BRPL_ISGS_exbus!R81</f>
        <v>-1.2521025641021311E-3</v>
      </c>
      <c r="S81" s="24">
        <f>BRPL_EOD!S81-BRPL_ISGS_exbus!S81</f>
        <v>4.5027034421885048E-3</v>
      </c>
      <c r="T81" s="24">
        <f>BRPL_EOD!T81-BRPL_ISGS_exbus!T81</f>
        <v>1.5458473895584302E-3</v>
      </c>
      <c r="U81" s="24">
        <f>BRPL_EOD!U81-BRPL_ISGS_exbus!U81</f>
        <v>3.828152182023814E-4</v>
      </c>
      <c r="V81" s="24">
        <f>BRPL_EOD!V81-BRPL_ISGS_exbus!V81</f>
        <v>1.8633183856504587E-3</v>
      </c>
      <c r="W81" s="24">
        <f>BRPL_EOD!W81-BRPL_ISGS_exbus!W81</f>
        <v>-2.761239198218135E-3</v>
      </c>
      <c r="X81" s="24">
        <f>BRPL_EOD!X81-BRPL_ISGS_exbus!X81</f>
        <v>6.4120724628224934E-4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-1.0341011966374936E-4</v>
      </c>
      <c r="L82" s="24">
        <f>BRPL_EOD!L82-BRPL_ISGS_exbus!L82</f>
        <v>-2.7167870715061326E-4</v>
      </c>
      <c r="M82" s="24">
        <f>BRPL_EOD!M82-BRPL_ISGS_exbus!M82</f>
        <v>4.5022379730710327E-3</v>
      </c>
      <c r="N82" s="24">
        <f>BRPL_EOD!N82-BRPL_ISGS_exbus!N82</f>
        <v>2.706942245183086E-4</v>
      </c>
      <c r="O82" s="24">
        <f>BRPL_EOD!O82-BRPL_ISGS_exbus!O82</f>
        <v>-6.2352388059707664E-3</v>
      </c>
      <c r="P82" s="24">
        <f>BRPL_EOD!P82-BRPL_ISGS_exbus!P82</f>
        <v>1.0240554082159292E-3</v>
      </c>
      <c r="Q82" s="24">
        <f>BRPL_EOD!Q82-BRPL_ISGS_exbus!Q82</f>
        <v>4.2941328671322054E-3</v>
      </c>
      <c r="R82" s="24">
        <f>BRPL_EOD!R82-BRPL_ISGS_exbus!R82</f>
        <v>-3.2454385490012783E-3</v>
      </c>
      <c r="S82" s="24">
        <f>BRPL_EOD!S82-BRPL_ISGS_exbus!S82</f>
        <v>5.6251031507859039E-3</v>
      </c>
      <c r="T82" s="24">
        <f>BRPL_EOD!T82-BRPL_ISGS_exbus!T82</f>
        <v>1.5009999999993084E-4</v>
      </c>
      <c r="U82" s="24">
        <f>BRPL_EOD!U82-BRPL_ISGS_exbus!U82</f>
        <v>3.828152182023814E-4</v>
      </c>
      <c r="V82" s="24">
        <f>BRPL_EOD!V82-BRPL_ISGS_exbus!V82</f>
        <v>1.8633183856504587E-3</v>
      </c>
      <c r="W82" s="24">
        <f>BRPL_EOD!W82-BRPL_ISGS_exbus!W82</f>
        <v>3.9799263357558345E-3</v>
      </c>
      <c r="X82" s="24">
        <f>BRPL_EOD!X82-BRPL_ISGS_exbus!X82</f>
        <v>6.4120724628224934E-4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3.7915500336680452E-3</v>
      </c>
      <c r="L83" s="24">
        <f>BRPL_EOD!L83-BRPL_ISGS_exbus!L83</f>
        <v>-2.8004979312790113E-4</v>
      </c>
      <c r="M83" s="24">
        <f>BRPL_EOD!M83-BRPL_ISGS_exbus!M83</f>
        <v>4.5022379730710327E-3</v>
      </c>
      <c r="N83" s="24">
        <f>BRPL_EOD!N83-BRPL_ISGS_exbus!N83</f>
        <v>2.706942245183086E-4</v>
      </c>
      <c r="O83" s="24">
        <f>BRPL_EOD!O83-BRPL_ISGS_exbus!O83</f>
        <v>-6.2352388059707664E-3</v>
      </c>
      <c r="P83" s="24">
        <f>BRPL_EOD!P83-BRPL_ISGS_exbus!P83</f>
        <v>1.0240554082159292E-3</v>
      </c>
      <c r="Q83" s="24">
        <f>BRPL_EOD!Q83-BRPL_ISGS_exbus!Q83</f>
        <v>-5.1162711864627397E-4</v>
      </c>
      <c r="R83" s="24">
        <f>BRPL_EOD!R83-BRPL_ISGS_exbus!R83</f>
        <v>2.7884127659589808E-3</v>
      </c>
      <c r="S83" s="24">
        <f>BRPL_EOD!S83-BRPL_ISGS_exbus!S83</f>
        <v>2.943748031494664E-3</v>
      </c>
      <c r="T83" s="24">
        <f>BRPL_EOD!T83-BRPL_ISGS_exbus!T83</f>
        <v>-4.3981879194632256E-4</v>
      </c>
      <c r="U83" s="24">
        <f>BRPL_EOD!U83-BRPL_ISGS_exbus!U83</f>
        <v>3.828152182023814E-4</v>
      </c>
      <c r="V83" s="24">
        <f>BRPL_EOD!V83-BRPL_ISGS_exbus!V83</f>
        <v>1.8633183856504587E-3</v>
      </c>
      <c r="W83" s="24">
        <f>BRPL_EOD!W83-BRPL_ISGS_exbus!W83</f>
        <v>3.9799263357558345E-3</v>
      </c>
      <c r="X83" s="24">
        <f>BRPL_EOD!X83-BRPL_ISGS_exbus!X83</f>
        <v>6.4120724628224934E-4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3.7915500336680452E-3</v>
      </c>
      <c r="L84" s="24">
        <f>BRPL_EOD!L84-BRPL_ISGS_exbus!L84</f>
        <v>-2.8004979312790113E-4</v>
      </c>
      <c r="M84" s="24">
        <f>BRPL_EOD!M84-BRPL_ISGS_exbus!M84</f>
        <v>4.5022379730710327E-3</v>
      </c>
      <c r="N84" s="24">
        <f>BRPL_EOD!N84-BRPL_ISGS_exbus!N84</f>
        <v>2.706942245183086E-4</v>
      </c>
      <c r="O84" s="24">
        <f>BRPL_EOD!O84-BRPL_ISGS_exbus!O84</f>
        <v>-6.2352388059707664E-3</v>
      </c>
      <c r="P84" s="24">
        <f>BRPL_EOD!P84-BRPL_ISGS_exbus!P84</f>
        <v>1.0240554082159292E-3</v>
      </c>
      <c r="Q84" s="24">
        <f>BRPL_EOD!Q84-BRPL_ISGS_exbus!Q84</f>
        <v>-5.1162711864627397E-4</v>
      </c>
      <c r="R84" s="24">
        <f>BRPL_EOD!R84-BRPL_ISGS_exbus!R84</f>
        <v>-1.1477505849306624E-3</v>
      </c>
      <c r="S84" s="24">
        <f>BRPL_EOD!S84-BRPL_ISGS_exbus!S84</f>
        <v>2.943748031494664E-3</v>
      </c>
      <c r="T84" s="24">
        <f>BRPL_EOD!T84-BRPL_ISGS_exbus!T84</f>
        <v>-4.3981879194632256E-4</v>
      </c>
      <c r="U84" s="24">
        <f>BRPL_EOD!U84-BRPL_ISGS_exbus!U84</f>
        <v>3.828152182023814E-4</v>
      </c>
      <c r="V84" s="24">
        <f>BRPL_EOD!V84-BRPL_ISGS_exbus!V84</f>
        <v>1.8633183856504587E-3</v>
      </c>
      <c r="W84" s="24">
        <f>BRPL_EOD!W84-BRPL_ISGS_exbus!W84</f>
        <v>3.9799263357558345E-3</v>
      </c>
      <c r="X84" s="24">
        <f>BRPL_EOD!X84-BRPL_ISGS_exbus!X84</f>
        <v>6.4120724628224934E-4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3.7915500336680452E-3</v>
      </c>
      <c r="L85" s="24">
        <f>BRPL_EOD!L85-BRPL_ISGS_exbus!L85</f>
        <v>-2.8004979312790113E-4</v>
      </c>
      <c r="M85" s="24">
        <f>BRPL_EOD!M85-BRPL_ISGS_exbus!M85</f>
        <v>4.5022379730710327E-3</v>
      </c>
      <c r="N85" s="24">
        <f>BRPL_EOD!N85-BRPL_ISGS_exbus!N85</f>
        <v>2.706942245183086E-4</v>
      </c>
      <c r="O85" s="24">
        <f>BRPL_EOD!O85-BRPL_ISGS_exbus!O85</f>
        <v>-6.2352388059707664E-3</v>
      </c>
      <c r="P85" s="24">
        <f>BRPL_EOD!P85-BRPL_ISGS_exbus!P85</f>
        <v>1.0240554082159292E-3</v>
      </c>
      <c r="Q85" s="24">
        <f>BRPL_EOD!Q85-BRPL_ISGS_exbus!Q85</f>
        <v>-5.1162711864627397E-4</v>
      </c>
      <c r="R85" s="24">
        <f>BRPL_EOD!R85-BRPL_ISGS_exbus!R85</f>
        <v>-1.1477505849306624E-3</v>
      </c>
      <c r="S85" s="24">
        <f>BRPL_EOD!S85-BRPL_ISGS_exbus!S85</f>
        <v>2.943748031494664E-3</v>
      </c>
      <c r="T85" s="24">
        <f>BRPL_EOD!T85-BRPL_ISGS_exbus!T85</f>
        <v>-4.3981879194632256E-4</v>
      </c>
      <c r="U85" s="24">
        <f>BRPL_EOD!U85-BRPL_ISGS_exbus!U85</f>
        <v>3.828152182023814E-4</v>
      </c>
      <c r="V85" s="24">
        <f>BRPL_EOD!V85-BRPL_ISGS_exbus!V85</f>
        <v>1.8633183856504587E-3</v>
      </c>
      <c r="W85" s="24">
        <f>BRPL_EOD!W85-BRPL_ISGS_exbus!W85</f>
        <v>3.9799263357558345E-3</v>
      </c>
      <c r="X85" s="24">
        <f>BRPL_EOD!X85-BRPL_ISGS_exbus!X85</f>
        <v>6.4120724628224934E-4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3.7915500336680452E-3</v>
      </c>
      <c r="L86" s="24">
        <f>BRPL_EOD!L86-BRPL_ISGS_exbus!L86</f>
        <v>-2.2883223595115965E-5</v>
      </c>
      <c r="M86" s="24">
        <f>BRPL_EOD!M86-BRPL_ISGS_exbus!M86</f>
        <v>4.5022379730710327E-3</v>
      </c>
      <c r="N86" s="24">
        <f>BRPL_EOD!N86-BRPL_ISGS_exbus!N86</f>
        <v>2.706942245183086E-4</v>
      </c>
      <c r="O86" s="24">
        <f>BRPL_EOD!O86-BRPL_ISGS_exbus!O86</f>
        <v>-6.2352388059707664E-3</v>
      </c>
      <c r="P86" s="24">
        <f>BRPL_EOD!P86-BRPL_ISGS_exbus!P86</f>
        <v>1.0240554082159292E-3</v>
      </c>
      <c r="Q86" s="24">
        <f>BRPL_EOD!Q86-BRPL_ISGS_exbus!Q86</f>
        <v>-5.1162711864627397E-4</v>
      </c>
      <c r="R86" s="24">
        <f>BRPL_EOD!R86-BRPL_ISGS_exbus!R86</f>
        <v>-1.1477505849306624E-3</v>
      </c>
      <c r="S86" s="24">
        <f>BRPL_EOD!S86-BRPL_ISGS_exbus!S86</f>
        <v>2.943748031494664E-3</v>
      </c>
      <c r="T86" s="24">
        <f>BRPL_EOD!T86-BRPL_ISGS_exbus!T86</f>
        <v>-4.3981879194632256E-4</v>
      </c>
      <c r="U86" s="24">
        <f>BRPL_EOD!U86-BRPL_ISGS_exbus!U86</f>
        <v>3.828152182023814E-4</v>
      </c>
      <c r="V86" s="24">
        <f>BRPL_EOD!V86-BRPL_ISGS_exbus!V86</f>
        <v>1.8633183856504587E-3</v>
      </c>
      <c r="W86" s="24">
        <f>BRPL_EOD!W86-BRPL_ISGS_exbus!W86</f>
        <v>3.9799263357558345E-3</v>
      </c>
      <c r="X86" s="24">
        <f>BRPL_EOD!X86-BRPL_ISGS_exbus!X86</f>
        <v>6.4120724628224934E-4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2.6002931585367151E-3</v>
      </c>
      <c r="L87" s="24">
        <f>BRPL_EOD!L87-BRPL_ISGS_exbus!L87</f>
        <v>-2.2883223595115965E-5</v>
      </c>
      <c r="M87" s="24">
        <f>BRPL_EOD!M87-BRPL_ISGS_exbus!M87</f>
        <v>4.5022379730710327E-3</v>
      </c>
      <c r="N87" s="24">
        <f>BRPL_EOD!N87-BRPL_ISGS_exbus!N87</f>
        <v>2.706942245183086E-4</v>
      </c>
      <c r="O87" s="24">
        <f>BRPL_EOD!O87-BRPL_ISGS_exbus!O87</f>
        <v>-6.2352388059707664E-3</v>
      </c>
      <c r="P87" s="24">
        <f>BRPL_EOD!P87-BRPL_ISGS_exbus!P87</f>
        <v>1.0240554082159292E-3</v>
      </c>
      <c r="Q87" s="24">
        <f>BRPL_EOD!Q87-BRPL_ISGS_exbus!Q87</f>
        <v>-5.1162711864627397E-4</v>
      </c>
      <c r="R87" s="24">
        <f>BRPL_EOD!R87-BRPL_ISGS_exbus!R87</f>
        <v>-1.1477505849306624E-3</v>
      </c>
      <c r="S87" s="24">
        <f>BRPL_EOD!S87-BRPL_ISGS_exbus!S87</f>
        <v>2.943748031494664E-3</v>
      </c>
      <c r="T87" s="24">
        <f>BRPL_EOD!T87-BRPL_ISGS_exbus!T87</f>
        <v>-4.3981879194632256E-4</v>
      </c>
      <c r="U87" s="24">
        <f>BRPL_EOD!U87-BRPL_ISGS_exbus!U87</f>
        <v>3.828152182023814E-4</v>
      </c>
      <c r="V87" s="24">
        <f>BRPL_EOD!V87-BRPL_ISGS_exbus!V87</f>
        <v>1.8633183856504587E-3</v>
      </c>
      <c r="W87" s="24">
        <f>BRPL_EOD!W87-BRPL_ISGS_exbus!W87</f>
        <v>3.9799263357558345E-3</v>
      </c>
      <c r="X87" s="24">
        <f>BRPL_EOD!X87-BRPL_ISGS_exbus!X87</f>
        <v>6.4120724628224934E-4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3.3805247577447517E-3</v>
      </c>
      <c r="L88" s="24">
        <f>BRPL_EOD!L88-BRPL_ISGS_exbus!L88</f>
        <v>-2.2883223595115965E-5</v>
      </c>
      <c r="M88" s="24">
        <f>BRPL_EOD!M88-BRPL_ISGS_exbus!M88</f>
        <v>4.5022379730710327E-3</v>
      </c>
      <c r="N88" s="24">
        <f>BRPL_EOD!N88-BRPL_ISGS_exbus!N88</f>
        <v>2.706942245183086E-4</v>
      </c>
      <c r="O88" s="24">
        <f>BRPL_EOD!O88-BRPL_ISGS_exbus!O88</f>
        <v>-6.2352388059707664E-3</v>
      </c>
      <c r="P88" s="24">
        <f>BRPL_EOD!P88-BRPL_ISGS_exbus!P88</f>
        <v>1.0240554082159292E-3</v>
      </c>
      <c r="Q88" s="24">
        <f>BRPL_EOD!Q88-BRPL_ISGS_exbus!Q88</f>
        <v>-5.1162711864627397E-4</v>
      </c>
      <c r="R88" s="24">
        <f>BRPL_EOD!R88-BRPL_ISGS_exbus!R88</f>
        <v>-1.1477505849306624E-3</v>
      </c>
      <c r="S88" s="24">
        <f>BRPL_EOD!S88-BRPL_ISGS_exbus!S88</f>
        <v>2.943748031494664E-3</v>
      </c>
      <c r="T88" s="24">
        <f>BRPL_EOD!T88-BRPL_ISGS_exbus!T88</f>
        <v>-4.3981879194632256E-4</v>
      </c>
      <c r="U88" s="24">
        <f>BRPL_EOD!U88-BRPL_ISGS_exbus!U88</f>
        <v>3.828152182023814E-4</v>
      </c>
      <c r="V88" s="24">
        <f>BRPL_EOD!V88-BRPL_ISGS_exbus!V88</f>
        <v>1.8633183856504587E-3</v>
      </c>
      <c r="W88" s="24">
        <f>BRPL_EOD!W88-BRPL_ISGS_exbus!W88</f>
        <v>3.9799263357558345E-3</v>
      </c>
      <c r="X88" s="24">
        <f>BRPL_EOD!X88-BRPL_ISGS_exbus!X88</f>
        <v>6.4120724628224934E-4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3.3805247577447517E-3</v>
      </c>
      <c r="L89" s="24">
        <f>BRPL_EOD!L89-BRPL_ISGS_exbus!L89</f>
        <v>-2.3324313221273485E-5</v>
      </c>
      <c r="M89" s="24">
        <f>BRPL_EOD!M89-BRPL_ISGS_exbus!M89</f>
        <v>4.5022379730710327E-3</v>
      </c>
      <c r="N89" s="24">
        <f>BRPL_EOD!N89-BRPL_ISGS_exbus!N89</f>
        <v>2.706942245183086E-4</v>
      </c>
      <c r="O89" s="24">
        <f>BRPL_EOD!O89-BRPL_ISGS_exbus!O89</f>
        <v>-6.2352388059707664E-3</v>
      </c>
      <c r="P89" s="24">
        <f>BRPL_EOD!P89-BRPL_ISGS_exbus!P89</f>
        <v>1.0240554082159292E-3</v>
      </c>
      <c r="Q89" s="24">
        <f>BRPL_EOD!Q89-BRPL_ISGS_exbus!Q89</f>
        <v>-5.1162711864627397E-4</v>
      </c>
      <c r="R89" s="24">
        <f>BRPL_EOD!R89-BRPL_ISGS_exbus!R89</f>
        <v>-1.1477505849306624E-3</v>
      </c>
      <c r="S89" s="24">
        <f>BRPL_EOD!S89-BRPL_ISGS_exbus!S89</f>
        <v>2.943748031494664E-3</v>
      </c>
      <c r="T89" s="24">
        <f>BRPL_EOD!T89-BRPL_ISGS_exbus!T89</f>
        <v>-4.3981879194632256E-4</v>
      </c>
      <c r="U89" s="24">
        <f>BRPL_EOD!U89-BRPL_ISGS_exbus!U89</f>
        <v>3.828152182023814E-4</v>
      </c>
      <c r="V89" s="24">
        <f>BRPL_EOD!V89-BRPL_ISGS_exbus!V89</f>
        <v>1.8633183856504587E-3</v>
      </c>
      <c r="W89" s="24">
        <f>BRPL_EOD!W89-BRPL_ISGS_exbus!W89</f>
        <v>3.9799263357558345E-3</v>
      </c>
      <c r="X89" s="24">
        <f>BRPL_EOD!X89-BRPL_ISGS_exbus!X89</f>
        <v>6.4120724628224934E-4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3.3805247577447517E-3</v>
      </c>
      <c r="L90" s="24">
        <f>BRPL_EOD!L90-BRPL_ISGS_exbus!L90</f>
        <v>-2.3324313221273485E-5</v>
      </c>
      <c r="M90" s="24">
        <f>BRPL_EOD!M90-BRPL_ISGS_exbus!M90</f>
        <v>4.5022379730710327E-3</v>
      </c>
      <c r="N90" s="24">
        <f>BRPL_EOD!N90-BRPL_ISGS_exbus!N90</f>
        <v>2.706942245183086E-4</v>
      </c>
      <c r="O90" s="24">
        <f>BRPL_EOD!O90-BRPL_ISGS_exbus!O90</f>
        <v>-6.2352388059707664E-3</v>
      </c>
      <c r="P90" s="24">
        <f>BRPL_EOD!P90-BRPL_ISGS_exbus!P90</f>
        <v>1.0240554082159292E-3</v>
      </c>
      <c r="Q90" s="24">
        <f>BRPL_EOD!Q90-BRPL_ISGS_exbus!Q90</f>
        <v>-5.1162711864627397E-4</v>
      </c>
      <c r="R90" s="24">
        <f>BRPL_EOD!R90-BRPL_ISGS_exbus!R90</f>
        <v>-1.1477505849306624E-3</v>
      </c>
      <c r="S90" s="24">
        <f>BRPL_EOD!S90-BRPL_ISGS_exbus!S90</f>
        <v>2.943748031494664E-3</v>
      </c>
      <c r="T90" s="24">
        <f>BRPL_EOD!T90-BRPL_ISGS_exbus!T90</f>
        <v>-4.3981879194632256E-4</v>
      </c>
      <c r="U90" s="24">
        <f>BRPL_EOD!U90-BRPL_ISGS_exbus!U90</f>
        <v>3.828152182023814E-4</v>
      </c>
      <c r="V90" s="24">
        <f>BRPL_EOD!V90-BRPL_ISGS_exbus!V90</f>
        <v>1.8633183856504587E-3</v>
      </c>
      <c r="W90" s="24">
        <f>BRPL_EOD!W90-BRPL_ISGS_exbus!W90</f>
        <v>3.9799263357558345E-3</v>
      </c>
      <c r="X90" s="24">
        <f>BRPL_EOD!X90-BRPL_ISGS_exbus!X90</f>
        <v>6.4120724628224934E-4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3.3805247577447517E-3</v>
      </c>
      <c r="L91" s="24">
        <f>BRPL_EOD!L91-BRPL_ISGS_exbus!L91</f>
        <v>-2.3324313221273485E-5</v>
      </c>
      <c r="M91" s="24">
        <f>BRPL_EOD!M91-BRPL_ISGS_exbus!M91</f>
        <v>4.5022379730710327E-3</v>
      </c>
      <c r="N91" s="24">
        <f>BRPL_EOD!N91-BRPL_ISGS_exbus!N91</f>
        <v>2.706942245183086E-4</v>
      </c>
      <c r="O91" s="24">
        <f>BRPL_EOD!O91-BRPL_ISGS_exbus!O91</f>
        <v>-6.2352388059707664E-3</v>
      </c>
      <c r="P91" s="24">
        <f>BRPL_EOD!P91-BRPL_ISGS_exbus!P91</f>
        <v>1.0240554082159292E-3</v>
      </c>
      <c r="Q91" s="24">
        <f>BRPL_EOD!Q91-BRPL_ISGS_exbus!Q91</f>
        <v>-5.1162711864627397E-4</v>
      </c>
      <c r="R91" s="24">
        <f>BRPL_EOD!R91-BRPL_ISGS_exbus!R91</f>
        <v>-1.1477505849306624E-3</v>
      </c>
      <c r="S91" s="24">
        <f>BRPL_EOD!S91-BRPL_ISGS_exbus!S91</f>
        <v>2.943748031494664E-3</v>
      </c>
      <c r="T91" s="24">
        <f>BRPL_EOD!T91-BRPL_ISGS_exbus!T91</f>
        <v>-4.3981879194632256E-4</v>
      </c>
      <c r="U91" s="24">
        <f>BRPL_EOD!U91-BRPL_ISGS_exbus!U91</f>
        <v>3.828152182023814E-4</v>
      </c>
      <c r="V91" s="24">
        <f>BRPL_EOD!V91-BRPL_ISGS_exbus!V91</f>
        <v>1.8633183856504587E-3</v>
      </c>
      <c r="W91" s="24">
        <f>BRPL_EOD!W91-BRPL_ISGS_exbus!W91</f>
        <v>3.9799263357558345E-3</v>
      </c>
      <c r="X91" s="24">
        <f>BRPL_EOD!X91-BRPL_ISGS_exbus!X91</f>
        <v>6.4120724628224934E-4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3.3805247577447517E-3</v>
      </c>
      <c r="L92" s="24">
        <f>BRPL_EOD!L92-BRPL_ISGS_exbus!L92</f>
        <v>-2.3324313221273485E-5</v>
      </c>
      <c r="M92" s="24">
        <f>BRPL_EOD!M92-BRPL_ISGS_exbus!M92</f>
        <v>4.5022379730710327E-3</v>
      </c>
      <c r="N92" s="24">
        <f>BRPL_EOD!N92-BRPL_ISGS_exbus!N92</f>
        <v>2.706942245183086E-4</v>
      </c>
      <c r="O92" s="24">
        <f>BRPL_EOD!O92-BRPL_ISGS_exbus!O92</f>
        <v>-6.2352388059707664E-3</v>
      </c>
      <c r="P92" s="24">
        <f>BRPL_EOD!P92-BRPL_ISGS_exbus!P92</f>
        <v>1.0240554082159292E-3</v>
      </c>
      <c r="Q92" s="24">
        <f>BRPL_EOD!Q92-BRPL_ISGS_exbus!Q92</f>
        <v>-5.1162711864627397E-4</v>
      </c>
      <c r="R92" s="24">
        <f>BRPL_EOD!R92-BRPL_ISGS_exbus!R92</f>
        <v>-1.1477505849306624E-3</v>
      </c>
      <c r="S92" s="24">
        <f>BRPL_EOD!S92-BRPL_ISGS_exbus!S92</f>
        <v>2.943748031494664E-3</v>
      </c>
      <c r="T92" s="24">
        <f>BRPL_EOD!T92-BRPL_ISGS_exbus!T92</f>
        <v>-4.3981879194632256E-4</v>
      </c>
      <c r="U92" s="24">
        <f>BRPL_EOD!U92-BRPL_ISGS_exbus!U92</f>
        <v>3.828152182023814E-4</v>
      </c>
      <c r="V92" s="24">
        <f>BRPL_EOD!V92-BRPL_ISGS_exbus!V92</f>
        <v>1.8633183856504587E-3</v>
      </c>
      <c r="W92" s="24">
        <f>BRPL_EOD!W92-BRPL_ISGS_exbus!W92</f>
        <v>3.9799263357558345E-3</v>
      </c>
      <c r="X92" s="24">
        <f>BRPL_EOD!X92-BRPL_ISGS_exbus!X92</f>
        <v>6.4120724628224934E-4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3.3805247577447517E-3</v>
      </c>
      <c r="L93" s="24">
        <f>BRPL_EOD!L93-BRPL_ISGS_exbus!L93</f>
        <v>-2.3324313221273485E-5</v>
      </c>
      <c r="M93" s="24">
        <f>BRPL_EOD!M93-BRPL_ISGS_exbus!M93</f>
        <v>4.5022379730710327E-3</v>
      </c>
      <c r="N93" s="24">
        <f>BRPL_EOD!N93-BRPL_ISGS_exbus!N93</f>
        <v>2.706942245183086E-4</v>
      </c>
      <c r="O93" s="24">
        <f>BRPL_EOD!O93-BRPL_ISGS_exbus!O93</f>
        <v>-6.2352388059707664E-3</v>
      </c>
      <c r="P93" s="24">
        <f>BRPL_EOD!P93-BRPL_ISGS_exbus!P93</f>
        <v>1.0240554082159292E-3</v>
      </c>
      <c r="Q93" s="24">
        <f>BRPL_EOD!Q93-BRPL_ISGS_exbus!Q93</f>
        <v>-5.1162711864627397E-4</v>
      </c>
      <c r="R93" s="24">
        <f>BRPL_EOD!R93-BRPL_ISGS_exbus!R93</f>
        <v>-1.1477505849306624E-3</v>
      </c>
      <c r="S93" s="24">
        <f>BRPL_EOD!S93-BRPL_ISGS_exbus!S93</f>
        <v>2.943748031494664E-3</v>
      </c>
      <c r="T93" s="24">
        <f>BRPL_EOD!T93-BRPL_ISGS_exbus!T93</f>
        <v>-4.3981879194632256E-4</v>
      </c>
      <c r="U93" s="24">
        <f>BRPL_EOD!U93-BRPL_ISGS_exbus!U93</f>
        <v>3.828152182023814E-4</v>
      </c>
      <c r="V93" s="24">
        <f>BRPL_EOD!V93-BRPL_ISGS_exbus!V93</f>
        <v>1.8633183856504587E-3</v>
      </c>
      <c r="W93" s="24">
        <f>BRPL_EOD!W93-BRPL_ISGS_exbus!W93</f>
        <v>3.9799263357558345E-3</v>
      </c>
      <c r="X93" s="24">
        <f>BRPL_EOD!X93-BRPL_ISGS_exbus!X93</f>
        <v>6.4120724628224934E-4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3.3805247577447517E-3</v>
      </c>
      <c r="L94" s="24">
        <f>BRPL_EOD!L94-BRPL_ISGS_exbus!L94</f>
        <v>-2.3324313221273485E-5</v>
      </c>
      <c r="M94" s="24">
        <f>BRPL_EOD!M94-BRPL_ISGS_exbus!M94</f>
        <v>4.5022379730710327E-3</v>
      </c>
      <c r="N94" s="24">
        <f>BRPL_EOD!N94-BRPL_ISGS_exbus!N94</f>
        <v>2.706942245183086E-4</v>
      </c>
      <c r="O94" s="24">
        <f>BRPL_EOD!O94-BRPL_ISGS_exbus!O94</f>
        <v>-6.2352388059707664E-3</v>
      </c>
      <c r="P94" s="24">
        <f>BRPL_EOD!P94-BRPL_ISGS_exbus!P94</f>
        <v>1.0240554082159292E-3</v>
      </c>
      <c r="Q94" s="24">
        <f>BRPL_EOD!Q94-BRPL_ISGS_exbus!Q94</f>
        <v>-5.1162711864627397E-4</v>
      </c>
      <c r="R94" s="24">
        <f>BRPL_EOD!R94-BRPL_ISGS_exbus!R94</f>
        <v>-1.1477505849306624E-3</v>
      </c>
      <c r="S94" s="24">
        <f>BRPL_EOD!S94-BRPL_ISGS_exbus!S94</f>
        <v>2.943748031494664E-3</v>
      </c>
      <c r="T94" s="24">
        <f>BRPL_EOD!T94-BRPL_ISGS_exbus!T94</f>
        <v>-4.3981879194632256E-4</v>
      </c>
      <c r="U94" s="24">
        <f>BRPL_EOD!U94-BRPL_ISGS_exbus!U94</f>
        <v>3.828152182023814E-4</v>
      </c>
      <c r="V94" s="24">
        <f>BRPL_EOD!V94-BRPL_ISGS_exbus!V94</f>
        <v>1.8633183856504587E-3</v>
      </c>
      <c r="W94" s="24">
        <f>BRPL_EOD!W94-BRPL_ISGS_exbus!W94</f>
        <v>3.9799263357558345E-3</v>
      </c>
      <c r="X94" s="24">
        <f>BRPL_EOD!X94-BRPL_ISGS_exbus!X94</f>
        <v>6.4120724628224934E-4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3.3805247577447517E-3</v>
      </c>
      <c r="L95" s="24">
        <f>BRPL_EOD!L95-BRPL_ISGS_exbus!L95</f>
        <v>-2.3324313221273485E-5</v>
      </c>
      <c r="M95" s="24">
        <f>BRPL_EOD!M95-BRPL_ISGS_exbus!M95</f>
        <v>4.5022379730710327E-3</v>
      </c>
      <c r="N95" s="24">
        <f>BRPL_EOD!N95-BRPL_ISGS_exbus!N95</f>
        <v>2.706942245183086E-4</v>
      </c>
      <c r="O95" s="24">
        <f>BRPL_EOD!O95-BRPL_ISGS_exbus!O95</f>
        <v>-6.2352388059707664E-3</v>
      </c>
      <c r="P95" s="24">
        <f>BRPL_EOD!P95-BRPL_ISGS_exbus!P95</f>
        <v>1.0240554082159292E-3</v>
      </c>
      <c r="Q95" s="24">
        <f>BRPL_EOD!Q95-BRPL_ISGS_exbus!Q95</f>
        <v>-5.1162711864627397E-4</v>
      </c>
      <c r="R95" s="24">
        <f>BRPL_EOD!R95-BRPL_ISGS_exbus!R95</f>
        <v>-1.1477505849306624E-3</v>
      </c>
      <c r="S95" s="24">
        <f>BRPL_EOD!S95-BRPL_ISGS_exbus!S95</f>
        <v>2.943748031494664E-3</v>
      </c>
      <c r="T95" s="24">
        <f>BRPL_EOD!T95-BRPL_ISGS_exbus!T95</f>
        <v>-4.3981879194632256E-4</v>
      </c>
      <c r="U95" s="24">
        <f>BRPL_EOD!U95-BRPL_ISGS_exbus!U95</f>
        <v>3.828152182023814E-4</v>
      </c>
      <c r="V95" s="24">
        <f>BRPL_EOD!V95-BRPL_ISGS_exbus!V95</f>
        <v>1.8633183856504587E-3</v>
      </c>
      <c r="W95" s="24">
        <f>BRPL_EOD!W95-BRPL_ISGS_exbus!W95</f>
        <v>3.9799263357558345E-3</v>
      </c>
      <c r="X95" s="24">
        <f>BRPL_EOD!X95-BRPL_ISGS_exbus!X95</f>
        <v>6.4120724628224934E-4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3.3805247577447517E-3</v>
      </c>
      <c r="L96" s="24">
        <f>BRPL_EOD!L96-BRPL_ISGS_exbus!L96</f>
        <v>-2.3324313221273485E-5</v>
      </c>
      <c r="M96" s="24">
        <f>BRPL_EOD!M96-BRPL_ISGS_exbus!M96</f>
        <v>4.5022379730710327E-3</v>
      </c>
      <c r="N96" s="24">
        <f>BRPL_EOD!N96-BRPL_ISGS_exbus!N96</f>
        <v>2.706942245183086E-4</v>
      </c>
      <c r="O96" s="24">
        <f>BRPL_EOD!O96-BRPL_ISGS_exbus!O96</f>
        <v>-6.2352388059707664E-3</v>
      </c>
      <c r="P96" s="24">
        <f>BRPL_EOD!P96-BRPL_ISGS_exbus!P96</f>
        <v>1.0240554082159292E-3</v>
      </c>
      <c r="Q96" s="24">
        <f>BRPL_EOD!Q96-BRPL_ISGS_exbus!Q96</f>
        <v>-5.1162711864627397E-4</v>
      </c>
      <c r="R96" s="24">
        <f>BRPL_EOD!R96-BRPL_ISGS_exbus!R96</f>
        <v>-1.1477505849306624E-3</v>
      </c>
      <c r="S96" s="24">
        <f>BRPL_EOD!S96-BRPL_ISGS_exbus!S96</f>
        <v>2.943748031494664E-3</v>
      </c>
      <c r="T96" s="24">
        <f>BRPL_EOD!T96-BRPL_ISGS_exbus!T96</f>
        <v>-4.3981879194632256E-4</v>
      </c>
      <c r="U96" s="24">
        <f>BRPL_EOD!U96-BRPL_ISGS_exbus!U96</f>
        <v>3.828152182023814E-4</v>
      </c>
      <c r="V96" s="24">
        <f>BRPL_EOD!V96-BRPL_ISGS_exbus!V96</f>
        <v>1.8633183856504587E-3</v>
      </c>
      <c r="W96" s="24">
        <f>BRPL_EOD!W96-BRPL_ISGS_exbus!W96</f>
        <v>3.9799263357558345E-3</v>
      </c>
      <c r="X96" s="24">
        <f>BRPL_EOD!X96-BRPL_ISGS_exbus!X96</f>
        <v>6.4120724628224934E-4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3.3805247577447517E-3</v>
      </c>
      <c r="L97" s="24">
        <f>BRPL_EOD!L97-BRPL_ISGS_exbus!L97</f>
        <v>-2.3324313221273485E-5</v>
      </c>
      <c r="M97" s="24">
        <f>BRPL_EOD!M97-BRPL_ISGS_exbus!M97</f>
        <v>4.5022379730710327E-3</v>
      </c>
      <c r="N97" s="24">
        <f>BRPL_EOD!N97-BRPL_ISGS_exbus!N97</f>
        <v>2.706942245183086E-4</v>
      </c>
      <c r="O97" s="24">
        <f>BRPL_EOD!O97-BRPL_ISGS_exbus!O97</f>
        <v>-6.2352388059707664E-3</v>
      </c>
      <c r="P97" s="24">
        <f>BRPL_EOD!P97-BRPL_ISGS_exbus!P97</f>
        <v>1.0240554082159292E-3</v>
      </c>
      <c r="Q97" s="24">
        <f>BRPL_EOD!Q97-BRPL_ISGS_exbus!Q97</f>
        <v>-5.1162711864627397E-4</v>
      </c>
      <c r="R97" s="24">
        <f>BRPL_EOD!R97-BRPL_ISGS_exbus!R97</f>
        <v>-1.1477505849306624E-3</v>
      </c>
      <c r="S97" s="24">
        <f>BRPL_EOD!S97-BRPL_ISGS_exbus!S97</f>
        <v>2.943748031494664E-3</v>
      </c>
      <c r="T97" s="24">
        <f>BRPL_EOD!T97-BRPL_ISGS_exbus!T97</f>
        <v>-4.3981879194632256E-4</v>
      </c>
      <c r="U97" s="24">
        <f>BRPL_EOD!U97-BRPL_ISGS_exbus!U97</f>
        <v>3.828152182023814E-4</v>
      </c>
      <c r="V97" s="24">
        <f>BRPL_EOD!V97-BRPL_ISGS_exbus!V97</f>
        <v>1.8633183856504587E-3</v>
      </c>
      <c r="W97" s="24">
        <f>BRPL_EOD!W97-BRPL_ISGS_exbus!W97</f>
        <v>3.9799263357558345E-3</v>
      </c>
      <c r="X97" s="24">
        <f>BRPL_EOD!X97-BRPL_ISGS_exbus!X97</f>
        <v>6.4120724628224934E-4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3.3805247577447517E-3</v>
      </c>
      <c r="L98" s="24">
        <f>BRPL_EOD!L98-BRPL_ISGS_exbus!L98</f>
        <v>-2.3324313221273485E-5</v>
      </c>
      <c r="M98" s="24">
        <f>BRPL_EOD!M98-BRPL_ISGS_exbus!M98</f>
        <v>4.5022379730710327E-3</v>
      </c>
      <c r="N98" s="24">
        <f>BRPL_EOD!N98-BRPL_ISGS_exbus!N98</f>
        <v>2.706942245183086E-4</v>
      </c>
      <c r="O98" s="24">
        <f>BRPL_EOD!O98-BRPL_ISGS_exbus!O98</f>
        <v>-6.2352388059707664E-3</v>
      </c>
      <c r="P98" s="24">
        <f>BRPL_EOD!P98-BRPL_ISGS_exbus!P98</f>
        <v>1.0240554082159292E-3</v>
      </c>
      <c r="Q98" s="24">
        <f>BRPL_EOD!Q98-BRPL_ISGS_exbus!Q98</f>
        <v>-5.1162711864627397E-4</v>
      </c>
      <c r="R98" s="24">
        <f>BRPL_EOD!R98-BRPL_ISGS_exbus!R98</f>
        <v>-1.1477505849306624E-3</v>
      </c>
      <c r="S98" s="24">
        <f>BRPL_EOD!S98-BRPL_ISGS_exbus!S98</f>
        <v>2.943748031494664E-3</v>
      </c>
      <c r="T98" s="24">
        <f>BRPL_EOD!T98-BRPL_ISGS_exbus!T98</f>
        <v>-4.3981879194632256E-4</v>
      </c>
      <c r="U98" s="24">
        <f>BRPL_EOD!U98-BRPL_ISGS_exbus!U98</f>
        <v>3.828152182023814E-4</v>
      </c>
      <c r="V98" s="24">
        <f>BRPL_EOD!V98-BRPL_ISGS_exbus!V98</f>
        <v>1.8633183856504587E-3</v>
      </c>
      <c r="W98" s="24">
        <f>BRPL_EOD!W98-BRPL_ISGS_exbus!W98</f>
        <v>3.9799263357558345E-3</v>
      </c>
      <c r="X98" s="24">
        <f>BRPL_EOD!X98-BRPL_ISGS_exbus!X98</f>
        <v>6.4120724628224934E-4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-1.7299616379418126E-5</v>
      </c>
      <c r="L99" s="24">
        <f>BRPL_EOD!L99-BRPL_ISGS_exbus!L99</f>
        <v>-4.0865323131800135E-6</v>
      </c>
      <c r="M99" s="24">
        <f>BRPL_EOD!M99-BRPL_ISGS_exbus!M99</f>
        <v>1.0270492312902668E-4</v>
      </c>
      <c r="N99" s="24">
        <f>BRPL_EOD!N99-BRPL_ISGS_exbus!N99</f>
        <v>4.1745235555001869E-6</v>
      </c>
      <c r="O99" s="24">
        <f>BRPL_EOD!O99-BRPL_ISGS_exbus!O99</f>
        <v>-7.3661650226375386E-5</v>
      </c>
      <c r="P99" s="24">
        <f>BRPL_EOD!P99-BRPL_ISGS_exbus!P99</f>
        <v>-1.4458243912662816E-5</v>
      </c>
      <c r="Q99" s="24">
        <f>BRPL_EOD!Q99-BRPL_ISGS_exbus!Q99</f>
        <v>-2.2610925822980077E-5</v>
      </c>
      <c r="R99" s="24">
        <f>BRPL_EOD!R99-BRPL_ISGS_exbus!R99</f>
        <v>1.8256233245417253E-5</v>
      </c>
      <c r="S99" s="24">
        <f>BRPL_EOD!S99-BRPL_ISGS_exbus!S99</f>
        <v>8.3345737702245071E-6</v>
      </c>
      <c r="T99" s="24">
        <f>BRPL_EOD!T99-BRPL_ISGS_exbus!T99</f>
        <v>-1.668530573775695E-8</v>
      </c>
      <c r="U99" s="24">
        <f>BRPL_EOD!U99-BRPL_ISGS_exbus!U99</f>
        <v>1.0473280039446919E-5</v>
      </c>
      <c r="V99" s="24">
        <f>BRPL_EOD!V99-BRPL_ISGS_exbus!V99</f>
        <v>4.3586961317454431E-6</v>
      </c>
      <c r="W99" s="24">
        <f>BRPL_EOD!W99-BRPL_ISGS_exbus!W99</f>
        <v>-4.4837992896673562E-5</v>
      </c>
      <c r="X99" s="24">
        <f>BRPL_EOD!X99-BRPL_ISGS_exbus!X99</f>
        <v>-1.8468331659304837E-5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156.76</v>
      </c>
      <c r="C3" s="196">
        <f>PPCL_NG!P3+PPCL_Spot!P3+GT_NG!P3+GT_Spot!P3+Bawana_NG!P3+Bawana_RLNG!P3+Bawana_Spot!P3</f>
        <v>156.96375961264596</v>
      </c>
      <c r="D3" s="197">
        <f t="shared" ref="D3:D66" si="0">B3-C3</f>
        <v>-0.20375961264596754</v>
      </c>
      <c r="E3" s="196">
        <f>PPCL_NG!J3+PPCL_Spot!J3+GT_NG!J3+GT_Spot!J3+Bawana_NG!J3+Bawana_RLNG!J3+Bawana_Spot!J3</f>
        <v>89.77000000000001</v>
      </c>
      <c r="F3" s="196">
        <f>PPCL_NG!Q3+PPCL_Spot!Q3+GT_NG!Q3+GT_Spot!Q3+Bawana_NG!Q3+Bawana_RLNG!Q3+Bawana_Spot!Q3</f>
        <v>89.881649102819722</v>
      </c>
      <c r="G3" s="197">
        <f t="shared" ref="G3:G66" si="1">E3-F3</f>
        <v>-0.11164910281971174</v>
      </c>
      <c r="H3" s="196">
        <f>PPCL_NG!K3+PPCL_Spot!K3+GT_NG!K3+GT_Spot!K3+Bawana_NG!K3+Bawana_RLNG!K3+Bawana_Spot!K3</f>
        <v>14.95</v>
      </c>
      <c r="I3" s="196">
        <f>PPCL_NG!R3+PPCL_Spot!R3+GT_NG!R3+GT_Spot!R3+Bawana_NG!R3+Bawana_RLNG!R3+Bawana_Spot!R3</f>
        <v>14.95</v>
      </c>
      <c r="J3" s="197">
        <f t="shared" ref="J3:J66" si="2">H3-I3</f>
        <v>0</v>
      </c>
      <c r="K3" s="196">
        <f>PPCL_NG!L3+PPCL_Spot!L3+GT_NG!L3+GT_Spot!L3+Bawana_NG!L3+Bawana_RLNG!L3+Bawana_Spot!L3</f>
        <v>70.25</v>
      </c>
      <c r="L3" s="196">
        <f>PPCL_NG!S3+PPCL_Spot!S3+GT_NG!S3+GT_Spot!S3+Bawana_NG!S3+Bawana_RLNG!S3+Bawana_Spot!S3</f>
        <v>70.27902876673312</v>
      </c>
      <c r="M3" s="197">
        <f t="shared" ref="M3:M66" si="3">K3-L3</f>
        <v>-2.9028766733119937E-2</v>
      </c>
      <c r="N3" s="196">
        <f>PPCL_NG!M3+PPCL_Spot!M3+GT_NG!M3+GT_Spot!M3+Bawana_NG!M3+Bawana_RLNG!M3+Bawana_Spot!M3</f>
        <v>89.43</v>
      </c>
      <c r="O3" s="196">
        <f>PPCL_NG!T3+PPCL_Spot!T3+GT_NG!T3+GT_Spot!T3+Bawana_NG!T3+Bawana_RLNG!T3+Bawana_Spot!T3</f>
        <v>89.575562517801188</v>
      </c>
      <c r="P3" s="197">
        <f t="shared" ref="P3:P66" si="4">N3-O3</f>
        <v>-0.14556251780118146</v>
      </c>
      <c r="Q3" s="197">
        <f>D3+G3+J3+M3+P3</f>
        <v>-0.48999999999998067</v>
      </c>
    </row>
    <row r="4" spans="1:17">
      <c r="A4" s="33" t="s">
        <v>46</v>
      </c>
      <c r="B4" s="196">
        <f>PPCL_NG!I4+PPCL_Spot!I4+GT_NG!I4+GT_Spot!I4+Bawana_NG!I4+Bawana_RLNG!I4+Bawana_Spot!I4</f>
        <v>156.76</v>
      </c>
      <c r="C4" s="196">
        <f>PPCL_NG!P4+PPCL_Spot!P4+GT_NG!P4+GT_Spot!P4+Bawana_NG!P4+Bawana_RLNG!P4+Bawana_Spot!P4</f>
        <v>156.96375961264596</v>
      </c>
      <c r="D4" s="197">
        <f t="shared" si="0"/>
        <v>-0.20375961264596754</v>
      </c>
      <c r="E4" s="196">
        <f>PPCL_NG!J4+PPCL_Spot!J4+GT_NG!J4+GT_Spot!J4+Bawana_NG!J4+Bawana_RLNG!J4+Bawana_Spot!J4</f>
        <v>89.77000000000001</v>
      </c>
      <c r="F4" s="196">
        <f>PPCL_NG!Q4+PPCL_Spot!Q4+GT_NG!Q4+GT_Spot!Q4+Bawana_NG!Q4+Bawana_RLNG!Q4+Bawana_Spot!Q4</f>
        <v>89.881649102819722</v>
      </c>
      <c r="G4" s="197">
        <f t="shared" si="1"/>
        <v>-0.11164910281971174</v>
      </c>
      <c r="H4" s="196">
        <f>PPCL_NG!K4+PPCL_Spot!K4+GT_NG!K4+GT_Spot!K4+Bawana_NG!K4+Bawana_RLNG!K4+Bawana_Spot!K4</f>
        <v>14.95</v>
      </c>
      <c r="I4" s="196">
        <f>PPCL_NG!R4+PPCL_Spot!R4+GT_NG!R4+GT_Spot!R4+Bawana_NG!R4+Bawana_RLNG!R4+Bawana_Spot!R4</f>
        <v>14.95</v>
      </c>
      <c r="J4" s="197">
        <f t="shared" si="2"/>
        <v>0</v>
      </c>
      <c r="K4" s="196">
        <f>PPCL_NG!L4+PPCL_Spot!L4+GT_NG!L4+GT_Spot!L4+Bawana_NG!L4+Bawana_RLNG!L4+Bawana_Spot!L4</f>
        <v>70.25</v>
      </c>
      <c r="L4" s="196">
        <f>PPCL_NG!S4+PPCL_Spot!S4+GT_NG!S4+GT_Spot!S4+Bawana_NG!S4+Bawana_RLNG!S4+Bawana_Spot!S4</f>
        <v>70.27902876673312</v>
      </c>
      <c r="M4" s="197">
        <f t="shared" si="3"/>
        <v>-2.9028766733119937E-2</v>
      </c>
      <c r="N4" s="196">
        <f>PPCL_NG!M4+PPCL_Spot!M4+GT_NG!M4+GT_Spot!M4+Bawana_NG!M4+Bawana_RLNG!M4+Bawana_Spot!M4</f>
        <v>89.43</v>
      </c>
      <c r="O4" s="196">
        <f>PPCL_NG!T4+PPCL_Spot!T4+GT_NG!T4+GT_Spot!T4+Bawana_NG!T4+Bawana_RLNG!T4+Bawana_Spot!T4</f>
        <v>89.575562517801188</v>
      </c>
      <c r="P4" s="197">
        <f t="shared" si="4"/>
        <v>-0.14556251780118146</v>
      </c>
      <c r="Q4" s="197">
        <f t="shared" ref="Q4:Q67" si="5">D4+G4+J4+M4+P4</f>
        <v>-0.48999999999998067</v>
      </c>
    </row>
    <row r="5" spans="1:17">
      <c r="A5" s="33" t="s">
        <v>47</v>
      </c>
      <c r="B5" s="196">
        <f>PPCL_NG!I5+PPCL_Spot!I5+GT_NG!I5+GT_Spot!I5+Bawana_NG!I5+Bawana_RLNG!I5+Bawana_Spot!I5</f>
        <v>156.76</v>
      </c>
      <c r="C5" s="196">
        <f>PPCL_NG!P5+PPCL_Spot!P5+GT_NG!P5+GT_Spot!P5+Bawana_NG!P5+Bawana_RLNG!P5+Bawana_Spot!P5</f>
        <v>156.96375961264596</v>
      </c>
      <c r="D5" s="197">
        <f t="shared" si="0"/>
        <v>-0.20375961264596754</v>
      </c>
      <c r="E5" s="196">
        <f>PPCL_NG!J5+PPCL_Spot!J5+GT_NG!J5+GT_Spot!J5+Bawana_NG!J5+Bawana_RLNG!J5+Bawana_Spot!J5</f>
        <v>89.77000000000001</v>
      </c>
      <c r="F5" s="196">
        <f>PPCL_NG!Q5+PPCL_Spot!Q5+GT_NG!Q5+GT_Spot!Q5+Bawana_NG!Q5+Bawana_RLNG!Q5+Bawana_Spot!Q5</f>
        <v>89.881649102819722</v>
      </c>
      <c r="G5" s="197">
        <f t="shared" si="1"/>
        <v>-0.11164910281971174</v>
      </c>
      <c r="H5" s="196">
        <f>PPCL_NG!K5+PPCL_Spot!K5+GT_NG!K5+GT_Spot!K5+Bawana_NG!K5+Bawana_RLNG!K5+Bawana_Spot!K5</f>
        <v>14.95</v>
      </c>
      <c r="I5" s="196">
        <f>PPCL_NG!R5+PPCL_Spot!R5+GT_NG!R5+GT_Spot!R5+Bawana_NG!R5+Bawana_RLNG!R5+Bawana_Spot!R5</f>
        <v>14.95</v>
      </c>
      <c r="J5" s="197">
        <f t="shared" si="2"/>
        <v>0</v>
      </c>
      <c r="K5" s="196">
        <f>PPCL_NG!L5+PPCL_Spot!L5+GT_NG!L5+GT_Spot!L5+Bawana_NG!L5+Bawana_RLNG!L5+Bawana_Spot!L5</f>
        <v>70.25</v>
      </c>
      <c r="L5" s="196">
        <f>PPCL_NG!S5+PPCL_Spot!S5+GT_NG!S5+GT_Spot!S5+Bawana_NG!S5+Bawana_RLNG!S5+Bawana_Spot!S5</f>
        <v>70.27902876673312</v>
      </c>
      <c r="M5" s="197">
        <f t="shared" si="3"/>
        <v>-2.9028766733119937E-2</v>
      </c>
      <c r="N5" s="196">
        <f>PPCL_NG!M5+PPCL_Spot!M5+GT_NG!M5+GT_Spot!M5+Bawana_NG!M5+Bawana_RLNG!M5+Bawana_Spot!M5</f>
        <v>89.43</v>
      </c>
      <c r="O5" s="196">
        <f>PPCL_NG!T5+PPCL_Spot!T5+GT_NG!T5+GT_Spot!T5+Bawana_NG!T5+Bawana_RLNG!T5+Bawana_Spot!T5</f>
        <v>89.575562517801188</v>
      </c>
      <c r="P5" s="197">
        <f t="shared" si="4"/>
        <v>-0.14556251780118146</v>
      </c>
      <c r="Q5" s="197">
        <f t="shared" si="5"/>
        <v>-0.48999999999998067</v>
      </c>
    </row>
    <row r="6" spans="1:17">
      <c r="A6" s="33" t="s">
        <v>48</v>
      </c>
      <c r="B6" s="196">
        <f>PPCL_NG!I6+PPCL_Spot!I6+GT_NG!I6+GT_Spot!I6+Bawana_NG!I6+Bawana_RLNG!I6+Bawana_Spot!I6</f>
        <v>156.76</v>
      </c>
      <c r="C6" s="196">
        <f>PPCL_NG!P6+PPCL_Spot!P6+GT_NG!P6+GT_Spot!P6+Bawana_NG!P6+Bawana_RLNG!P6+Bawana_Spot!P6</f>
        <v>156.96375961264596</v>
      </c>
      <c r="D6" s="197">
        <f t="shared" si="0"/>
        <v>-0.20375961264596754</v>
      </c>
      <c r="E6" s="196">
        <f>PPCL_NG!J6+PPCL_Spot!J6+GT_NG!J6+GT_Spot!J6+Bawana_NG!J6+Bawana_RLNG!J6+Bawana_Spot!J6</f>
        <v>89.77000000000001</v>
      </c>
      <c r="F6" s="196">
        <f>PPCL_NG!Q6+PPCL_Spot!Q6+GT_NG!Q6+GT_Spot!Q6+Bawana_NG!Q6+Bawana_RLNG!Q6+Bawana_Spot!Q6</f>
        <v>89.881649102819722</v>
      </c>
      <c r="G6" s="197">
        <f t="shared" si="1"/>
        <v>-0.11164910281971174</v>
      </c>
      <c r="H6" s="196">
        <f>PPCL_NG!K6+PPCL_Spot!K6+GT_NG!K6+GT_Spot!K6+Bawana_NG!K6+Bawana_RLNG!K6+Bawana_Spot!K6</f>
        <v>14.95</v>
      </c>
      <c r="I6" s="196">
        <f>PPCL_NG!R6+PPCL_Spot!R6+GT_NG!R6+GT_Spot!R6+Bawana_NG!R6+Bawana_RLNG!R6+Bawana_Spot!R6</f>
        <v>14.95</v>
      </c>
      <c r="J6" s="197">
        <f t="shared" si="2"/>
        <v>0</v>
      </c>
      <c r="K6" s="196">
        <f>PPCL_NG!L6+PPCL_Spot!L6+GT_NG!L6+GT_Spot!L6+Bawana_NG!L6+Bawana_RLNG!L6+Bawana_Spot!L6</f>
        <v>70.25</v>
      </c>
      <c r="L6" s="196">
        <f>PPCL_NG!S6+PPCL_Spot!S6+GT_NG!S6+GT_Spot!S6+Bawana_NG!S6+Bawana_RLNG!S6+Bawana_Spot!S6</f>
        <v>70.27902876673312</v>
      </c>
      <c r="M6" s="197">
        <f t="shared" si="3"/>
        <v>-2.9028766733119937E-2</v>
      </c>
      <c r="N6" s="196">
        <f>PPCL_NG!M6+PPCL_Spot!M6+GT_NG!M6+GT_Spot!M6+Bawana_NG!M6+Bawana_RLNG!M6+Bawana_Spot!M6</f>
        <v>89.43</v>
      </c>
      <c r="O6" s="196">
        <f>PPCL_NG!T6+PPCL_Spot!T6+GT_NG!T6+GT_Spot!T6+Bawana_NG!T6+Bawana_RLNG!T6+Bawana_Spot!T6</f>
        <v>89.575562517801188</v>
      </c>
      <c r="P6" s="197">
        <f t="shared" si="4"/>
        <v>-0.14556251780118146</v>
      </c>
      <c r="Q6" s="197">
        <f t="shared" si="5"/>
        <v>-0.48999999999998067</v>
      </c>
    </row>
    <row r="7" spans="1:17">
      <c r="A7" s="33" t="s">
        <v>49</v>
      </c>
      <c r="B7" s="196">
        <f>PPCL_NG!I7+PPCL_Spot!I7+GT_NG!I7+GT_Spot!I7+Bawana_NG!I7+Bawana_RLNG!I7+Bawana_Spot!I7</f>
        <v>133</v>
      </c>
      <c r="C7" s="196">
        <f>PPCL_NG!P7+PPCL_Spot!P7+GT_NG!P7+GT_Spot!P7+Bawana_NG!P7+Bawana_RLNG!P7+Bawana_Spot!P7</f>
        <v>133.20375961264597</v>
      </c>
      <c r="D7" s="197">
        <f t="shared" si="0"/>
        <v>-0.20375961264596754</v>
      </c>
      <c r="E7" s="196">
        <f>PPCL_NG!J7+PPCL_Spot!J7+GT_NG!J7+GT_Spot!J7+Bawana_NG!J7+Bawana_RLNG!J7+Bawana_Spot!J7</f>
        <v>90.25</v>
      </c>
      <c r="F7" s="196">
        <f>PPCL_NG!Q7+PPCL_Spot!Q7+GT_NG!Q7+GT_Spot!Q7+Bawana_NG!Q7+Bawana_RLNG!Q7+Bawana_Spot!Q7</f>
        <v>90.361649102819712</v>
      </c>
      <c r="G7" s="197">
        <f t="shared" si="1"/>
        <v>-0.11164910281971174</v>
      </c>
      <c r="H7" s="196">
        <f>PPCL_NG!K7+PPCL_Spot!K7+GT_NG!K7+GT_Spot!K7+Bawana_NG!K7+Bawana_RLNG!K7+Bawana_Spot!K7</f>
        <v>15.14</v>
      </c>
      <c r="I7" s="196">
        <f>PPCL_NG!R7+PPCL_Spot!R7+GT_NG!R7+GT_Spot!R7+Bawana_NG!R7+Bawana_RLNG!R7+Bawana_Spot!R7</f>
        <v>15.14</v>
      </c>
      <c r="J7" s="197">
        <f t="shared" si="2"/>
        <v>0</v>
      </c>
      <c r="K7" s="196">
        <f>PPCL_NG!L7+PPCL_Spot!L7+GT_NG!L7+GT_Spot!L7+Bawana_NG!L7+Bawana_RLNG!L7+Bawana_Spot!L7</f>
        <v>71.150000000000006</v>
      </c>
      <c r="L7" s="196">
        <f>PPCL_NG!S7+PPCL_Spot!S7+GT_NG!S7+GT_Spot!S7+Bawana_NG!S7+Bawana_RLNG!S7+Bawana_Spot!S7</f>
        <v>71.179028766733126</v>
      </c>
      <c r="M7" s="197">
        <f t="shared" si="3"/>
        <v>-2.9028766733119937E-2</v>
      </c>
      <c r="N7" s="196">
        <f>PPCL_NG!M7+PPCL_Spot!M7+GT_NG!M7+GT_Spot!M7+Bawana_NG!M7+Bawana_RLNG!M7+Bawana_Spot!M7</f>
        <v>90.009999999999991</v>
      </c>
      <c r="O7" s="196">
        <f>PPCL_NG!T7+PPCL_Spot!T7+GT_NG!T7+GT_Spot!T7+Bawana_NG!T7+Bawana_RLNG!T7+Bawana_Spot!T7</f>
        <v>90.155562517801201</v>
      </c>
      <c r="P7" s="197">
        <f t="shared" si="4"/>
        <v>-0.14556251780120988</v>
      </c>
      <c r="Q7" s="197">
        <f t="shared" si="5"/>
        <v>-0.49000000000000909</v>
      </c>
    </row>
    <row r="8" spans="1:17">
      <c r="A8" s="33" t="s">
        <v>50</v>
      </c>
      <c r="B8" s="196">
        <f>PPCL_NG!I8+PPCL_Spot!I8+GT_NG!I8+GT_Spot!I8+Bawana_NG!I8+Bawana_RLNG!I8+Bawana_Spot!I8</f>
        <v>133</v>
      </c>
      <c r="C8" s="196">
        <f>PPCL_NG!P8+PPCL_Spot!P8+GT_NG!P8+GT_Spot!P8+Bawana_NG!P8+Bawana_RLNG!P8+Bawana_Spot!P8</f>
        <v>133.20375961264597</v>
      </c>
      <c r="D8" s="197">
        <f t="shared" si="0"/>
        <v>-0.20375961264596754</v>
      </c>
      <c r="E8" s="196">
        <f>PPCL_NG!J8+PPCL_Spot!J8+GT_NG!J8+GT_Spot!J8+Bawana_NG!J8+Bawana_RLNG!J8+Bawana_Spot!J8</f>
        <v>90.25</v>
      </c>
      <c r="F8" s="196">
        <f>PPCL_NG!Q8+PPCL_Spot!Q8+GT_NG!Q8+GT_Spot!Q8+Bawana_NG!Q8+Bawana_RLNG!Q8+Bawana_Spot!Q8</f>
        <v>90.361649102819712</v>
      </c>
      <c r="G8" s="197">
        <f t="shared" si="1"/>
        <v>-0.11164910281971174</v>
      </c>
      <c r="H8" s="196">
        <f>PPCL_NG!K8+PPCL_Spot!K8+GT_NG!K8+GT_Spot!K8+Bawana_NG!K8+Bawana_RLNG!K8+Bawana_Spot!K8</f>
        <v>15.14</v>
      </c>
      <c r="I8" s="196">
        <f>PPCL_NG!R8+PPCL_Spot!R8+GT_NG!R8+GT_Spot!R8+Bawana_NG!R8+Bawana_RLNG!R8+Bawana_Spot!R8</f>
        <v>15.14</v>
      </c>
      <c r="J8" s="197">
        <f t="shared" si="2"/>
        <v>0</v>
      </c>
      <c r="K8" s="196">
        <f>PPCL_NG!L8+PPCL_Spot!L8+GT_NG!L8+GT_Spot!L8+Bawana_NG!L8+Bawana_RLNG!L8+Bawana_Spot!L8</f>
        <v>71.150000000000006</v>
      </c>
      <c r="L8" s="196">
        <f>PPCL_NG!S8+PPCL_Spot!S8+GT_NG!S8+GT_Spot!S8+Bawana_NG!S8+Bawana_RLNG!S8+Bawana_Spot!S8</f>
        <v>71.179028766733126</v>
      </c>
      <c r="M8" s="197">
        <f t="shared" si="3"/>
        <v>-2.9028766733119937E-2</v>
      </c>
      <c r="N8" s="196">
        <f>PPCL_NG!M8+PPCL_Spot!M8+GT_NG!M8+GT_Spot!M8+Bawana_NG!M8+Bawana_RLNG!M8+Bawana_Spot!M8</f>
        <v>90.009999999999991</v>
      </c>
      <c r="O8" s="196">
        <f>PPCL_NG!T8+PPCL_Spot!T8+GT_NG!T8+GT_Spot!T8+Bawana_NG!T8+Bawana_RLNG!T8+Bawana_Spot!T8</f>
        <v>90.155562517801201</v>
      </c>
      <c r="P8" s="197">
        <f t="shared" si="4"/>
        <v>-0.14556251780120988</v>
      </c>
      <c r="Q8" s="197">
        <f t="shared" si="5"/>
        <v>-0.49000000000000909</v>
      </c>
    </row>
    <row r="9" spans="1:17">
      <c r="A9" s="33" t="s">
        <v>51</v>
      </c>
      <c r="B9" s="196">
        <f>PPCL_NG!I9+PPCL_Spot!I9+GT_NG!I9+GT_Spot!I9+Bawana_NG!I9+Bawana_RLNG!I9+Bawana_Spot!I9</f>
        <v>135.80000000000001</v>
      </c>
      <c r="C9" s="196">
        <f>PPCL_NG!P9+PPCL_Spot!P9+GT_NG!P9+GT_Spot!P9+Bawana_NG!P9+Bawana_RLNG!P9+Bawana_Spot!P9</f>
        <v>136.00375961264598</v>
      </c>
      <c r="D9" s="197">
        <f t="shared" si="0"/>
        <v>-0.20375961264596754</v>
      </c>
      <c r="E9" s="196">
        <f>PPCL_NG!J9+PPCL_Spot!J9+GT_NG!J9+GT_Spot!J9+Bawana_NG!J9+Bawana_RLNG!J9+Bawana_Spot!J9</f>
        <v>77.650000000000006</v>
      </c>
      <c r="F9" s="196">
        <f>PPCL_NG!Q9+PPCL_Spot!Q9+GT_NG!Q9+GT_Spot!Q9+Bawana_NG!Q9+Bawana_RLNG!Q9+Bawana_Spot!Q9</f>
        <v>77.761649102819717</v>
      </c>
      <c r="G9" s="197">
        <f t="shared" si="1"/>
        <v>-0.11164910281971174</v>
      </c>
      <c r="H9" s="196">
        <f>PPCL_NG!K9+PPCL_Spot!K9+GT_NG!K9+GT_Spot!K9+Bawana_NG!K9+Bawana_RLNG!K9+Bawana_Spot!K9</f>
        <v>15.14</v>
      </c>
      <c r="I9" s="196">
        <f>PPCL_NG!R9+PPCL_Spot!R9+GT_NG!R9+GT_Spot!R9+Bawana_NG!R9+Bawana_RLNG!R9+Bawana_Spot!R9</f>
        <v>15.14</v>
      </c>
      <c r="J9" s="197">
        <f t="shared" si="2"/>
        <v>0</v>
      </c>
      <c r="K9" s="196">
        <f>PPCL_NG!L9+PPCL_Spot!L9+GT_NG!L9+GT_Spot!L9+Bawana_NG!L9+Bawana_RLNG!L9+Bawana_Spot!L9</f>
        <v>71.150000000000006</v>
      </c>
      <c r="L9" s="196">
        <f>PPCL_NG!S9+PPCL_Spot!S9+GT_NG!S9+GT_Spot!S9+Bawana_NG!S9+Bawana_RLNG!S9+Bawana_Spot!S9</f>
        <v>71.179028766733126</v>
      </c>
      <c r="M9" s="197">
        <f t="shared" si="3"/>
        <v>-2.9028766733119937E-2</v>
      </c>
      <c r="N9" s="196">
        <f>PPCL_NG!M9+PPCL_Spot!M9+GT_NG!M9+GT_Spot!M9+Bawana_NG!M9+Bawana_RLNG!M9+Bawana_Spot!M9</f>
        <v>94.37</v>
      </c>
      <c r="O9" s="196">
        <f>PPCL_NG!T9+PPCL_Spot!T9+GT_NG!T9+GT_Spot!T9+Bawana_NG!T9+Bawana_RLNG!T9+Bawana_Spot!T9</f>
        <v>94.515562517801186</v>
      </c>
      <c r="P9" s="197">
        <f t="shared" si="4"/>
        <v>-0.14556251780118146</v>
      </c>
      <c r="Q9" s="197">
        <f t="shared" si="5"/>
        <v>-0.48999999999998067</v>
      </c>
    </row>
    <row r="10" spans="1:17">
      <c r="A10" s="33" t="s">
        <v>52</v>
      </c>
      <c r="B10" s="196">
        <f>PPCL_NG!I10+PPCL_Spot!I10+GT_NG!I10+GT_Spot!I10+Bawana_NG!I10+Bawana_RLNG!I10+Bawana_Spot!I10</f>
        <v>135.80000000000001</v>
      </c>
      <c r="C10" s="196">
        <f>PPCL_NG!P10+PPCL_Spot!P10+GT_NG!P10+GT_Spot!P10+Bawana_NG!P10+Bawana_RLNG!P10+Bawana_Spot!P10</f>
        <v>136.00375961264598</v>
      </c>
      <c r="D10" s="197">
        <f t="shared" si="0"/>
        <v>-0.20375961264596754</v>
      </c>
      <c r="E10" s="196">
        <f>PPCL_NG!J10+PPCL_Spot!J10+GT_NG!J10+GT_Spot!J10+Bawana_NG!J10+Bawana_RLNG!J10+Bawana_Spot!J10</f>
        <v>77.650000000000006</v>
      </c>
      <c r="F10" s="196">
        <f>PPCL_NG!Q10+PPCL_Spot!Q10+GT_NG!Q10+GT_Spot!Q10+Bawana_NG!Q10+Bawana_RLNG!Q10+Bawana_Spot!Q10</f>
        <v>77.761649102819717</v>
      </c>
      <c r="G10" s="197">
        <f t="shared" si="1"/>
        <v>-0.11164910281971174</v>
      </c>
      <c r="H10" s="196">
        <f>PPCL_NG!K10+PPCL_Spot!K10+GT_NG!K10+GT_Spot!K10+Bawana_NG!K10+Bawana_RLNG!K10+Bawana_Spot!K10</f>
        <v>15.14</v>
      </c>
      <c r="I10" s="196">
        <f>PPCL_NG!R10+PPCL_Spot!R10+GT_NG!R10+GT_Spot!R10+Bawana_NG!R10+Bawana_RLNG!R10+Bawana_Spot!R10</f>
        <v>15.14</v>
      </c>
      <c r="J10" s="197">
        <f t="shared" si="2"/>
        <v>0</v>
      </c>
      <c r="K10" s="196">
        <f>PPCL_NG!L10+PPCL_Spot!L10+GT_NG!L10+GT_Spot!L10+Bawana_NG!L10+Bawana_RLNG!L10+Bawana_Spot!L10</f>
        <v>71.150000000000006</v>
      </c>
      <c r="L10" s="196">
        <f>PPCL_NG!S10+PPCL_Spot!S10+GT_NG!S10+GT_Spot!S10+Bawana_NG!S10+Bawana_RLNG!S10+Bawana_Spot!S10</f>
        <v>71.179028766733126</v>
      </c>
      <c r="M10" s="197">
        <f t="shared" si="3"/>
        <v>-2.9028766733119937E-2</v>
      </c>
      <c r="N10" s="196">
        <f>PPCL_NG!M10+PPCL_Spot!M10+GT_NG!M10+GT_Spot!M10+Bawana_NG!M10+Bawana_RLNG!M10+Bawana_Spot!M10</f>
        <v>94.37</v>
      </c>
      <c r="O10" s="196">
        <f>PPCL_NG!T10+PPCL_Spot!T10+GT_NG!T10+GT_Spot!T10+Bawana_NG!T10+Bawana_RLNG!T10+Bawana_Spot!T10</f>
        <v>94.515562517801186</v>
      </c>
      <c r="P10" s="197">
        <f t="shared" si="4"/>
        <v>-0.14556251780118146</v>
      </c>
      <c r="Q10" s="197">
        <f t="shared" si="5"/>
        <v>-0.48999999999998067</v>
      </c>
    </row>
    <row r="11" spans="1:17">
      <c r="A11" s="33" t="s">
        <v>53</v>
      </c>
      <c r="B11" s="196">
        <f>PPCL_NG!I11+PPCL_Spot!I11+GT_NG!I11+GT_Spot!I11+Bawana_NG!I11+Bawana_RLNG!I11+Bawana_Spot!I11</f>
        <v>140.6</v>
      </c>
      <c r="C11" s="196">
        <f>PPCL_NG!P11+PPCL_Spot!P11+GT_NG!P11+GT_Spot!P11+Bawana_NG!P11+Bawana_RLNG!P11+Bawana_Spot!P11</f>
        <v>140.79995193274922</v>
      </c>
      <c r="D11" s="197">
        <f t="shared" si="0"/>
        <v>-0.1999519327492294</v>
      </c>
      <c r="E11" s="196">
        <f>PPCL_NG!J11+PPCL_Spot!J11+GT_NG!J11+GT_Spot!J11+Bawana_NG!J11+Bawana_RLNG!J11+Bawana_Spot!J11</f>
        <v>80.42</v>
      </c>
      <c r="F11" s="196">
        <f>PPCL_NG!Q11+PPCL_Spot!Q11+GT_NG!Q11+GT_Spot!Q11+Bawana_NG!Q11+Bawana_RLNG!Q11+Bawana_Spot!Q11</f>
        <v>80.529447009978696</v>
      </c>
      <c r="G11" s="197">
        <f t="shared" si="1"/>
        <v>-0.10944700997869461</v>
      </c>
      <c r="H11" s="196">
        <f>PPCL_NG!K11+PPCL_Spot!K11+GT_NG!K11+GT_Spot!K11+Bawana_NG!K11+Bawana_RLNG!K11+Bawana_Spot!K11</f>
        <v>15.14</v>
      </c>
      <c r="I11" s="196">
        <f>PPCL_NG!R11+PPCL_Spot!R11+GT_NG!R11+GT_Spot!R11+Bawana_NG!R11+Bawana_RLNG!R11+Bawana_Spot!R11</f>
        <v>15.139730788733694</v>
      </c>
      <c r="J11" s="197">
        <f t="shared" si="2"/>
        <v>2.692112663069679E-4</v>
      </c>
      <c r="K11" s="196">
        <f>PPCL_NG!L11+PPCL_Spot!L11+GT_NG!L11+GT_Spot!L11+Bawana_NG!L11+Bawana_RLNG!L11+Bawana_Spot!L11</f>
        <v>71.150000000000006</v>
      </c>
      <c r="L11" s="196">
        <f>PPCL_NG!S11+PPCL_Spot!S11+GT_NG!S11+GT_Spot!S11+Bawana_NG!S11+Bawana_RLNG!S11+Bawana_Spot!S11</f>
        <v>71.177968516882942</v>
      </c>
      <c r="M11" s="197">
        <f t="shared" si="3"/>
        <v>-2.7968516882936001E-2</v>
      </c>
      <c r="N11" s="196">
        <f>PPCL_NG!M11+PPCL_Spot!M11+GT_NG!M11+GT_Spot!M11+Bawana_NG!M11+Bawana_RLNG!M11+Bawana_Spot!M11</f>
        <v>97.72999999999999</v>
      </c>
      <c r="O11" s="196">
        <f>PPCL_NG!T11+PPCL_Spot!T11+GT_NG!T11+GT_Spot!T11+Bawana_NG!T11+Bawana_RLNG!T11+Bawana_Spot!T11</f>
        <v>97.872901751655434</v>
      </c>
      <c r="P11" s="197">
        <f t="shared" si="4"/>
        <v>-0.14290175165544383</v>
      </c>
      <c r="Q11" s="197">
        <f t="shared" si="5"/>
        <v>-0.47999999999999687</v>
      </c>
    </row>
    <row r="12" spans="1:17">
      <c r="A12" s="33" t="s">
        <v>54</v>
      </c>
      <c r="B12" s="196">
        <f>PPCL_NG!I12+PPCL_Spot!I12+GT_NG!I12+GT_Spot!I12+Bawana_NG!I12+Bawana_RLNG!I12+Bawana_Spot!I12</f>
        <v>140.6</v>
      </c>
      <c r="C12" s="196">
        <f>PPCL_NG!P12+PPCL_Spot!P12+GT_NG!P12+GT_Spot!P12+Bawana_NG!P12+Bawana_RLNG!P12+Bawana_Spot!P12</f>
        <v>140.79995193274922</v>
      </c>
      <c r="D12" s="197">
        <f t="shared" si="0"/>
        <v>-0.1999519327492294</v>
      </c>
      <c r="E12" s="196">
        <f>PPCL_NG!J12+PPCL_Spot!J12+GT_NG!J12+GT_Spot!J12+Bawana_NG!J12+Bawana_RLNG!J12+Bawana_Spot!J12</f>
        <v>80.42</v>
      </c>
      <c r="F12" s="196">
        <f>PPCL_NG!Q12+PPCL_Spot!Q12+GT_NG!Q12+GT_Spot!Q12+Bawana_NG!Q12+Bawana_RLNG!Q12+Bawana_Spot!Q12</f>
        <v>80.529447009978696</v>
      </c>
      <c r="G12" s="197">
        <f t="shared" si="1"/>
        <v>-0.10944700997869461</v>
      </c>
      <c r="H12" s="196">
        <f>PPCL_NG!K12+PPCL_Spot!K12+GT_NG!K12+GT_Spot!K12+Bawana_NG!K12+Bawana_RLNG!K12+Bawana_Spot!K12</f>
        <v>15.14</v>
      </c>
      <c r="I12" s="196">
        <f>PPCL_NG!R12+PPCL_Spot!R12+GT_NG!R12+GT_Spot!R12+Bawana_NG!R12+Bawana_RLNG!R12+Bawana_Spot!R12</f>
        <v>15.139730788733694</v>
      </c>
      <c r="J12" s="197">
        <f t="shared" si="2"/>
        <v>2.692112663069679E-4</v>
      </c>
      <c r="K12" s="196">
        <f>PPCL_NG!L12+PPCL_Spot!L12+GT_NG!L12+GT_Spot!L12+Bawana_NG!L12+Bawana_RLNG!L12+Bawana_Spot!L12</f>
        <v>71.150000000000006</v>
      </c>
      <c r="L12" s="196">
        <f>PPCL_NG!S12+PPCL_Spot!S12+GT_NG!S12+GT_Spot!S12+Bawana_NG!S12+Bawana_RLNG!S12+Bawana_Spot!S12</f>
        <v>71.177968516882942</v>
      </c>
      <c r="M12" s="197">
        <f t="shared" si="3"/>
        <v>-2.7968516882936001E-2</v>
      </c>
      <c r="N12" s="196">
        <f>PPCL_NG!M12+PPCL_Spot!M12+GT_NG!M12+GT_Spot!M12+Bawana_NG!M12+Bawana_RLNG!M12+Bawana_Spot!M12</f>
        <v>97.72999999999999</v>
      </c>
      <c r="O12" s="196">
        <f>PPCL_NG!T12+PPCL_Spot!T12+GT_NG!T12+GT_Spot!T12+Bawana_NG!T12+Bawana_RLNG!T12+Bawana_Spot!T12</f>
        <v>97.872901751655434</v>
      </c>
      <c r="P12" s="197">
        <f t="shared" si="4"/>
        <v>-0.14290175165544383</v>
      </c>
      <c r="Q12" s="197">
        <f t="shared" si="5"/>
        <v>-0.47999999999999687</v>
      </c>
    </row>
    <row r="13" spans="1:17">
      <c r="A13" s="33" t="s">
        <v>55</v>
      </c>
      <c r="B13" s="196">
        <f>PPCL_NG!I13+PPCL_Spot!I13+GT_NG!I13+GT_Spot!I13+Bawana_NG!I13+Bawana_RLNG!I13+Bawana_Spot!I13</f>
        <v>140.6</v>
      </c>
      <c r="C13" s="196">
        <f>PPCL_NG!P13+PPCL_Spot!P13+GT_NG!P13+GT_Spot!P13+Bawana_NG!P13+Bawana_RLNG!P13+Bawana_Spot!P13</f>
        <v>140.79995193274922</v>
      </c>
      <c r="D13" s="197">
        <f t="shared" si="0"/>
        <v>-0.1999519327492294</v>
      </c>
      <c r="E13" s="196">
        <f>PPCL_NG!J13+PPCL_Spot!J13+GT_NG!J13+GT_Spot!J13+Bawana_NG!J13+Bawana_RLNG!J13+Bawana_Spot!J13</f>
        <v>80.42</v>
      </c>
      <c r="F13" s="196">
        <f>PPCL_NG!Q13+PPCL_Spot!Q13+GT_NG!Q13+GT_Spot!Q13+Bawana_NG!Q13+Bawana_RLNG!Q13+Bawana_Spot!Q13</f>
        <v>80.529447009978696</v>
      </c>
      <c r="G13" s="197">
        <f t="shared" si="1"/>
        <v>-0.10944700997869461</v>
      </c>
      <c r="H13" s="196">
        <f>PPCL_NG!K13+PPCL_Spot!K13+GT_NG!K13+GT_Spot!K13+Bawana_NG!K13+Bawana_RLNG!K13+Bawana_Spot!K13</f>
        <v>15.14</v>
      </c>
      <c r="I13" s="196">
        <f>PPCL_NG!R13+PPCL_Spot!R13+GT_NG!R13+GT_Spot!R13+Bawana_NG!R13+Bawana_RLNG!R13+Bawana_Spot!R13</f>
        <v>15.139730788733694</v>
      </c>
      <c r="J13" s="197">
        <f t="shared" si="2"/>
        <v>2.692112663069679E-4</v>
      </c>
      <c r="K13" s="196">
        <f>PPCL_NG!L13+PPCL_Spot!L13+GT_NG!L13+GT_Spot!L13+Bawana_NG!L13+Bawana_RLNG!L13+Bawana_Spot!L13</f>
        <v>71.150000000000006</v>
      </c>
      <c r="L13" s="196">
        <f>PPCL_NG!S13+PPCL_Spot!S13+GT_NG!S13+GT_Spot!S13+Bawana_NG!S13+Bawana_RLNG!S13+Bawana_Spot!S13</f>
        <v>71.177968516882942</v>
      </c>
      <c r="M13" s="197">
        <f t="shared" si="3"/>
        <v>-2.7968516882936001E-2</v>
      </c>
      <c r="N13" s="196">
        <f>PPCL_NG!M13+PPCL_Spot!M13+GT_NG!M13+GT_Spot!M13+Bawana_NG!M13+Bawana_RLNG!M13+Bawana_Spot!M13</f>
        <v>97.72999999999999</v>
      </c>
      <c r="O13" s="196">
        <f>PPCL_NG!T13+PPCL_Spot!T13+GT_NG!T13+GT_Spot!T13+Bawana_NG!T13+Bawana_RLNG!T13+Bawana_Spot!T13</f>
        <v>97.872901751655434</v>
      </c>
      <c r="P13" s="197">
        <f t="shared" si="4"/>
        <v>-0.14290175165544383</v>
      </c>
      <c r="Q13" s="197">
        <f t="shared" si="5"/>
        <v>-0.47999999999999687</v>
      </c>
    </row>
    <row r="14" spans="1:17">
      <c r="A14" s="33" t="s">
        <v>56</v>
      </c>
      <c r="B14" s="196">
        <f>PPCL_NG!I14+PPCL_Spot!I14+GT_NG!I14+GT_Spot!I14+Bawana_NG!I14+Bawana_RLNG!I14+Bawana_Spot!I14</f>
        <v>140.6</v>
      </c>
      <c r="C14" s="196">
        <f>PPCL_NG!P14+PPCL_Spot!P14+GT_NG!P14+GT_Spot!P14+Bawana_NG!P14+Bawana_RLNG!P14+Bawana_Spot!P14</f>
        <v>140.79995193274922</v>
      </c>
      <c r="D14" s="197">
        <f t="shared" si="0"/>
        <v>-0.1999519327492294</v>
      </c>
      <c r="E14" s="196">
        <f>PPCL_NG!J14+PPCL_Spot!J14+GT_NG!J14+GT_Spot!J14+Bawana_NG!J14+Bawana_RLNG!J14+Bawana_Spot!J14</f>
        <v>80.42</v>
      </c>
      <c r="F14" s="196">
        <f>PPCL_NG!Q14+PPCL_Spot!Q14+GT_NG!Q14+GT_Spot!Q14+Bawana_NG!Q14+Bawana_RLNG!Q14+Bawana_Spot!Q14</f>
        <v>80.529447009978696</v>
      </c>
      <c r="G14" s="197">
        <f t="shared" si="1"/>
        <v>-0.10944700997869461</v>
      </c>
      <c r="H14" s="196">
        <f>PPCL_NG!K14+PPCL_Spot!K14+GT_NG!K14+GT_Spot!K14+Bawana_NG!K14+Bawana_RLNG!K14+Bawana_Spot!K14</f>
        <v>15.14</v>
      </c>
      <c r="I14" s="196">
        <f>PPCL_NG!R14+PPCL_Spot!R14+GT_NG!R14+GT_Spot!R14+Bawana_NG!R14+Bawana_RLNG!R14+Bawana_Spot!R14</f>
        <v>15.139730788733694</v>
      </c>
      <c r="J14" s="197">
        <f t="shared" si="2"/>
        <v>2.692112663069679E-4</v>
      </c>
      <c r="K14" s="196">
        <f>PPCL_NG!L14+PPCL_Spot!L14+GT_NG!L14+GT_Spot!L14+Bawana_NG!L14+Bawana_RLNG!L14+Bawana_Spot!L14</f>
        <v>71.150000000000006</v>
      </c>
      <c r="L14" s="196">
        <f>PPCL_NG!S14+PPCL_Spot!S14+GT_NG!S14+GT_Spot!S14+Bawana_NG!S14+Bawana_RLNG!S14+Bawana_Spot!S14</f>
        <v>71.177968516882942</v>
      </c>
      <c r="M14" s="197">
        <f t="shared" si="3"/>
        <v>-2.7968516882936001E-2</v>
      </c>
      <c r="N14" s="196">
        <f>PPCL_NG!M14+PPCL_Spot!M14+GT_NG!M14+GT_Spot!M14+Bawana_NG!M14+Bawana_RLNG!M14+Bawana_Spot!M14</f>
        <v>97.72999999999999</v>
      </c>
      <c r="O14" s="196">
        <f>PPCL_NG!T14+PPCL_Spot!T14+GT_NG!T14+GT_Spot!T14+Bawana_NG!T14+Bawana_RLNG!T14+Bawana_Spot!T14</f>
        <v>97.872901751655434</v>
      </c>
      <c r="P14" s="197">
        <f t="shared" si="4"/>
        <v>-0.14290175165544383</v>
      </c>
      <c r="Q14" s="197">
        <f t="shared" si="5"/>
        <v>-0.47999999999999687</v>
      </c>
    </row>
    <row r="15" spans="1:17">
      <c r="A15" s="33" t="s">
        <v>57</v>
      </c>
      <c r="B15" s="196">
        <f>PPCL_NG!I15+PPCL_Spot!I15+GT_NG!I15+GT_Spot!I15+Bawana_NG!I15+Bawana_RLNG!I15+Bawana_Spot!I15</f>
        <v>141.18</v>
      </c>
      <c r="C15" s="196">
        <f>PPCL_NG!P15+PPCL_Spot!P15+GT_NG!P15+GT_Spot!P15+Bawana_NG!P15+Bawana_RLNG!P15+Bawana_Spot!P15</f>
        <v>141.37752697881081</v>
      </c>
      <c r="D15" s="197">
        <f t="shared" si="0"/>
        <v>-0.19752697881079939</v>
      </c>
      <c r="E15" s="196">
        <f>PPCL_NG!J15+PPCL_Spot!J15+GT_NG!J15+GT_Spot!J15+Bawana_NG!J15+Bawana_RLNG!J15+Bawana_Spot!J15</f>
        <v>81.08</v>
      </c>
      <c r="F15" s="196">
        <f>PPCL_NG!Q15+PPCL_Spot!Q15+GT_NG!Q15+GT_Spot!Q15+Bawana_NG!Q15+Bawana_RLNG!Q15+Bawana_Spot!Q15</f>
        <v>81.192682151053674</v>
      </c>
      <c r="G15" s="197">
        <f t="shared" si="1"/>
        <v>-0.11268215105367574</v>
      </c>
      <c r="H15" s="196">
        <f>PPCL_NG!K15+PPCL_Spot!K15+GT_NG!K15+GT_Spot!K15+Bawana_NG!K15+Bawana_RLNG!K15+Bawana_Spot!K15</f>
        <v>15.14</v>
      </c>
      <c r="I15" s="196">
        <f>PPCL_NG!R15+PPCL_Spot!R15+GT_NG!R15+GT_Spot!R15+Bawana_NG!R15+Bawana_RLNG!R15+Bawana_Spot!R15</f>
        <v>15.139729867246405</v>
      </c>
      <c r="J15" s="197">
        <f t="shared" si="2"/>
        <v>2.7013275359522027E-4</v>
      </c>
      <c r="K15" s="196">
        <f>PPCL_NG!L15+PPCL_Spot!L15+GT_NG!L15+GT_Spot!L15+Bawana_NG!L15+Bawana_RLNG!L15+Bawana_Spot!L15</f>
        <v>67.78</v>
      </c>
      <c r="L15" s="196">
        <f>PPCL_NG!S15+PPCL_Spot!S15+GT_NG!S15+GT_Spot!S15+Bawana_NG!S15+Bawana_RLNG!S15+Bawana_Spot!S15</f>
        <v>67.80897180305027</v>
      </c>
      <c r="M15" s="197">
        <f t="shared" si="3"/>
        <v>-2.8971803050268363E-2</v>
      </c>
      <c r="N15" s="196">
        <f>PPCL_NG!M15+PPCL_Spot!M15+GT_NG!M15+GT_Spot!M15+Bawana_NG!M15+Bawana_RLNG!M15+Bawana_Spot!M15</f>
        <v>98.12</v>
      </c>
      <c r="O15" s="196">
        <f>PPCL_NG!T15+PPCL_Spot!T15+GT_NG!T15+GT_Spot!T15+Bawana_NG!T15+Bawana_RLNG!T15+Bawana_Spot!T15</f>
        <v>98.261089199838864</v>
      </c>
      <c r="P15" s="197">
        <f t="shared" si="4"/>
        <v>-0.14108919983885926</v>
      </c>
      <c r="Q15" s="197">
        <f t="shared" si="5"/>
        <v>-0.48000000000000753</v>
      </c>
    </row>
    <row r="16" spans="1:17">
      <c r="A16" s="33" t="s">
        <v>58</v>
      </c>
      <c r="B16" s="196">
        <f>PPCL_NG!I16+PPCL_Spot!I16+GT_NG!I16+GT_Spot!I16+Bawana_NG!I16+Bawana_RLNG!I16+Bawana_Spot!I16</f>
        <v>141.18</v>
      </c>
      <c r="C16" s="196">
        <f>PPCL_NG!P16+PPCL_Spot!P16+GT_NG!P16+GT_Spot!P16+Bawana_NG!P16+Bawana_RLNG!P16+Bawana_Spot!P16</f>
        <v>141.37752697881081</v>
      </c>
      <c r="D16" s="197">
        <f t="shared" si="0"/>
        <v>-0.19752697881079939</v>
      </c>
      <c r="E16" s="196">
        <f>PPCL_NG!J16+PPCL_Spot!J16+GT_NG!J16+GT_Spot!J16+Bawana_NG!J16+Bawana_RLNG!J16+Bawana_Spot!J16</f>
        <v>81.08</v>
      </c>
      <c r="F16" s="196">
        <f>PPCL_NG!Q16+PPCL_Spot!Q16+GT_NG!Q16+GT_Spot!Q16+Bawana_NG!Q16+Bawana_RLNG!Q16+Bawana_Spot!Q16</f>
        <v>81.192682151053674</v>
      </c>
      <c r="G16" s="197">
        <f t="shared" si="1"/>
        <v>-0.11268215105367574</v>
      </c>
      <c r="H16" s="196">
        <f>PPCL_NG!K16+PPCL_Spot!K16+GT_NG!K16+GT_Spot!K16+Bawana_NG!K16+Bawana_RLNG!K16+Bawana_Spot!K16</f>
        <v>15.14</v>
      </c>
      <c r="I16" s="196">
        <f>PPCL_NG!R16+PPCL_Spot!R16+GT_NG!R16+GT_Spot!R16+Bawana_NG!R16+Bawana_RLNG!R16+Bawana_Spot!R16</f>
        <v>15.139729867246405</v>
      </c>
      <c r="J16" s="197">
        <f t="shared" si="2"/>
        <v>2.7013275359522027E-4</v>
      </c>
      <c r="K16" s="196">
        <f>PPCL_NG!L16+PPCL_Spot!L16+GT_NG!L16+GT_Spot!L16+Bawana_NG!L16+Bawana_RLNG!L16+Bawana_Spot!L16</f>
        <v>67.78</v>
      </c>
      <c r="L16" s="196">
        <f>PPCL_NG!S16+PPCL_Spot!S16+GT_NG!S16+GT_Spot!S16+Bawana_NG!S16+Bawana_RLNG!S16+Bawana_Spot!S16</f>
        <v>67.80897180305027</v>
      </c>
      <c r="M16" s="197">
        <f t="shared" si="3"/>
        <v>-2.8971803050268363E-2</v>
      </c>
      <c r="N16" s="196">
        <f>PPCL_NG!M16+PPCL_Spot!M16+GT_NG!M16+GT_Spot!M16+Bawana_NG!M16+Bawana_RLNG!M16+Bawana_Spot!M16</f>
        <v>98.12</v>
      </c>
      <c r="O16" s="196">
        <f>PPCL_NG!T16+PPCL_Spot!T16+GT_NG!T16+GT_Spot!T16+Bawana_NG!T16+Bawana_RLNG!T16+Bawana_Spot!T16</f>
        <v>98.261089199838864</v>
      </c>
      <c r="P16" s="197">
        <f t="shared" si="4"/>
        <v>-0.14108919983885926</v>
      </c>
      <c r="Q16" s="197">
        <f t="shared" si="5"/>
        <v>-0.48000000000000753</v>
      </c>
    </row>
    <row r="17" spans="1:17">
      <c r="A17" s="33" t="s">
        <v>59</v>
      </c>
      <c r="B17" s="196">
        <f>PPCL_NG!I17+PPCL_Spot!I17+GT_NG!I17+GT_Spot!I17+Bawana_NG!I17+Bawana_RLNG!I17+Bawana_Spot!I17</f>
        <v>141.18</v>
      </c>
      <c r="C17" s="196">
        <f>PPCL_NG!P17+PPCL_Spot!P17+GT_NG!P17+GT_Spot!P17+Bawana_NG!P17+Bawana_RLNG!P17+Bawana_Spot!P17</f>
        <v>141.37752697881081</v>
      </c>
      <c r="D17" s="197">
        <f t="shared" si="0"/>
        <v>-0.19752697881079939</v>
      </c>
      <c r="E17" s="196">
        <f>PPCL_NG!J17+PPCL_Spot!J17+GT_NG!J17+GT_Spot!J17+Bawana_NG!J17+Bawana_RLNG!J17+Bawana_Spot!J17</f>
        <v>81.08</v>
      </c>
      <c r="F17" s="196">
        <f>PPCL_NG!Q17+PPCL_Spot!Q17+GT_NG!Q17+GT_Spot!Q17+Bawana_NG!Q17+Bawana_RLNG!Q17+Bawana_Spot!Q17</f>
        <v>81.192682151053674</v>
      </c>
      <c r="G17" s="197">
        <f t="shared" si="1"/>
        <v>-0.11268215105367574</v>
      </c>
      <c r="H17" s="196">
        <f>PPCL_NG!K17+PPCL_Spot!K17+GT_NG!K17+GT_Spot!K17+Bawana_NG!K17+Bawana_RLNG!K17+Bawana_Spot!K17</f>
        <v>15.14</v>
      </c>
      <c r="I17" s="196">
        <f>PPCL_NG!R17+PPCL_Spot!R17+GT_NG!R17+GT_Spot!R17+Bawana_NG!R17+Bawana_RLNG!R17+Bawana_Spot!R17</f>
        <v>15.139729867246405</v>
      </c>
      <c r="J17" s="197">
        <f t="shared" si="2"/>
        <v>2.7013275359522027E-4</v>
      </c>
      <c r="K17" s="196">
        <f>PPCL_NG!L17+PPCL_Spot!L17+GT_NG!L17+GT_Spot!L17+Bawana_NG!L17+Bawana_RLNG!L17+Bawana_Spot!L17</f>
        <v>67.78</v>
      </c>
      <c r="L17" s="196">
        <f>PPCL_NG!S17+PPCL_Spot!S17+GT_NG!S17+GT_Spot!S17+Bawana_NG!S17+Bawana_RLNG!S17+Bawana_Spot!S17</f>
        <v>67.80897180305027</v>
      </c>
      <c r="M17" s="197">
        <f t="shared" si="3"/>
        <v>-2.8971803050268363E-2</v>
      </c>
      <c r="N17" s="196">
        <f>PPCL_NG!M17+PPCL_Spot!M17+GT_NG!M17+GT_Spot!M17+Bawana_NG!M17+Bawana_RLNG!M17+Bawana_Spot!M17</f>
        <v>98.12</v>
      </c>
      <c r="O17" s="196">
        <f>PPCL_NG!T17+PPCL_Spot!T17+GT_NG!T17+GT_Spot!T17+Bawana_NG!T17+Bawana_RLNG!T17+Bawana_Spot!T17</f>
        <v>98.261089199838864</v>
      </c>
      <c r="P17" s="197">
        <f t="shared" si="4"/>
        <v>-0.14108919983885926</v>
      </c>
      <c r="Q17" s="197">
        <f t="shared" si="5"/>
        <v>-0.48000000000000753</v>
      </c>
    </row>
    <row r="18" spans="1:17">
      <c r="A18" s="33" t="s">
        <v>60</v>
      </c>
      <c r="B18" s="196">
        <f>PPCL_NG!I18+PPCL_Spot!I18+GT_NG!I18+GT_Spot!I18+Bawana_NG!I18+Bawana_RLNG!I18+Bawana_Spot!I18</f>
        <v>141.18</v>
      </c>
      <c r="C18" s="196">
        <f>PPCL_NG!P18+PPCL_Spot!P18+GT_NG!P18+GT_Spot!P18+Bawana_NG!P18+Bawana_RLNG!P18+Bawana_Spot!P18</f>
        <v>141.37752697881081</v>
      </c>
      <c r="D18" s="197">
        <f t="shared" si="0"/>
        <v>-0.19752697881079939</v>
      </c>
      <c r="E18" s="196">
        <f>PPCL_NG!J18+PPCL_Spot!J18+GT_NG!J18+GT_Spot!J18+Bawana_NG!J18+Bawana_RLNG!J18+Bawana_Spot!J18</f>
        <v>81.08</v>
      </c>
      <c r="F18" s="196">
        <f>PPCL_NG!Q18+PPCL_Spot!Q18+GT_NG!Q18+GT_Spot!Q18+Bawana_NG!Q18+Bawana_RLNG!Q18+Bawana_Spot!Q18</f>
        <v>81.192682151053674</v>
      </c>
      <c r="G18" s="197">
        <f t="shared" si="1"/>
        <v>-0.11268215105367574</v>
      </c>
      <c r="H18" s="196">
        <f>PPCL_NG!K18+PPCL_Spot!K18+GT_NG!K18+GT_Spot!K18+Bawana_NG!K18+Bawana_RLNG!K18+Bawana_Spot!K18</f>
        <v>15.14</v>
      </c>
      <c r="I18" s="196">
        <f>PPCL_NG!R18+PPCL_Spot!R18+GT_NG!R18+GT_Spot!R18+Bawana_NG!R18+Bawana_RLNG!R18+Bawana_Spot!R18</f>
        <v>15.139729867246405</v>
      </c>
      <c r="J18" s="197">
        <f t="shared" si="2"/>
        <v>2.7013275359522027E-4</v>
      </c>
      <c r="K18" s="196">
        <f>PPCL_NG!L18+PPCL_Spot!L18+GT_NG!L18+GT_Spot!L18+Bawana_NG!L18+Bawana_RLNG!L18+Bawana_Spot!L18</f>
        <v>67.78</v>
      </c>
      <c r="L18" s="196">
        <f>PPCL_NG!S18+PPCL_Spot!S18+GT_NG!S18+GT_Spot!S18+Bawana_NG!S18+Bawana_RLNG!S18+Bawana_Spot!S18</f>
        <v>67.80897180305027</v>
      </c>
      <c r="M18" s="197">
        <f t="shared" si="3"/>
        <v>-2.8971803050268363E-2</v>
      </c>
      <c r="N18" s="196">
        <f>PPCL_NG!M18+PPCL_Spot!M18+GT_NG!M18+GT_Spot!M18+Bawana_NG!M18+Bawana_RLNG!M18+Bawana_Spot!M18</f>
        <v>98.12</v>
      </c>
      <c r="O18" s="196">
        <f>PPCL_NG!T18+PPCL_Spot!T18+GT_NG!T18+GT_Spot!T18+Bawana_NG!T18+Bawana_RLNG!T18+Bawana_Spot!T18</f>
        <v>98.261089199838864</v>
      </c>
      <c r="P18" s="197">
        <f t="shared" si="4"/>
        <v>-0.14108919983885926</v>
      </c>
      <c r="Q18" s="197">
        <f t="shared" si="5"/>
        <v>-0.48000000000000753</v>
      </c>
    </row>
    <row r="19" spans="1:17">
      <c r="A19" s="33" t="s">
        <v>61</v>
      </c>
      <c r="B19" s="196">
        <f>PPCL_NG!I19+PPCL_Spot!I19+GT_NG!I19+GT_Spot!I19+Bawana_NG!I19+Bawana_RLNG!I19+Bawana_Spot!I19</f>
        <v>141.18</v>
      </c>
      <c r="C19" s="196">
        <f>PPCL_NG!P19+PPCL_Spot!P19+GT_NG!P19+GT_Spot!P19+Bawana_NG!P19+Bawana_RLNG!P19+Bawana_Spot!P19</f>
        <v>141.37752697881081</v>
      </c>
      <c r="D19" s="197">
        <f t="shared" si="0"/>
        <v>-0.19752697881079939</v>
      </c>
      <c r="E19" s="196">
        <f>PPCL_NG!J19+PPCL_Spot!J19+GT_NG!J19+GT_Spot!J19+Bawana_NG!J19+Bawana_RLNG!J19+Bawana_Spot!J19</f>
        <v>81.08</v>
      </c>
      <c r="F19" s="196">
        <f>PPCL_NG!Q19+PPCL_Spot!Q19+GT_NG!Q19+GT_Spot!Q19+Bawana_NG!Q19+Bawana_RLNG!Q19+Bawana_Spot!Q19</f>
        <v>81.192682151053674</v>
      </c>
      <c r="G19" s="197">
        <f t="shared" si="1"/>
        <v>-0.11268215105367574</v>
      </c>
      <c r="H19" s="196">
        <f>PPCL_NG!K19+PPCL_Spot!K19+GT_NG!K19+GT_Spot!K19+Bawana_NG!K19+Bawana_RLNG!K19+Bawana_Spot!K19</f>
        <v>15.14</v>
      </c>
      <c r="I19" s="196">
        <f>PPCL_NG!R19+PPCL_Spot!R19+GT_NG!R19+GT_Spot!R19+Bawana_NG!R19+Bawana_RLNG!R19+Bawana_Spot!R19</f>
        <v>15.139729867246405</v>
      </c>
      <c r="J19" s="197">
        <f t="shared" si="2"/>
        <v>2.7013275359522027E-4</v>
      </c>
      <c r="K19" s="196">
        <f>PPCL_NG!L19+PPCL_Spot!L19+GT_NG!L19+GT_Spot!L19+Bawana_NG!L19+Bawana_RLNG!L19+Bawana_Spot!L19</f>
        <v>67.78</v>
      </c>
      <c r="L19" s="196">
        <f>PPCL_NG!S19+PPCL_Spot!S19+GT_NG!S19+GT_Spot!S19+Bawana_NG!S19+Bawana_RLNG!S19+Bawana_Spot!S19</f>
        <v>67.80897180305027</v>
      </c>
      <c r="M19" s="197">
        <f t="shared" si="3"/>
        <v>-2.8971803050268363E-2</v>
      </c>
      <c r="N19" s="196">
        <f>PPCL_NG!M19+PPCL_Spot!M19+GT_NG!M19+GT_Spot!M19+Bawana_NG!M19+Bawana_RLNG!M19+Bawana_Spot!M19</f>
        <v>98.12</v>
      </c>
      <c r="O19" s="196">
        <f>PPCL_NG!T19+PPCL_Spot!T19+GT_NG!T19+GT_Spot!T19+Bawana_NG!T19+Bawana_RLNG!T19+Bawana_Spot!T19</f>
        <v>98.261089199838864</v>
      </c>
      <c r="P19" s="197">
        <f t="shared" si="4"/>
        <v>-0.14108919983885926</v>
      </c>
      <c r="Q19" s="197">
        <f t="shared" si="5"/>
        <v>-0.48000000000000753</v>
      </c>
    </row>
    <row r="20" spans="1:17">
      <c r="A20" s="33" t="s">
        <v>62</v>
      </c>
      <c r="B20" s="196">
        <f>PPCL_NG!I20+PPCL_Spot!I20+GT_NG!I20+GT_Spot!I20+Bawana_NG!I20+Bawana_RLNG!I20+Bawana_Spot!I20</f>
        <v>141.18</v>
      </c>
      <c r="C20" s="196">
        <f>PPCL_NG!P20+PPCL_Spot!P20+GT_NG!P20+GT_Spot!P20+Bawana_NG!P20+Bawana_RLNG!P20+Bawana_Spot!P20</f>
        <v>141.37752697881081</v>
      </c>
      <c r="D20" s="197">
        <f t="shared" si="0"/>
        <v>-0.19752697881079939</v>
      </c>
      <c r="E20" s="196">
        <f>PPCL_NG!J20+PPCL_Spot!J20+GT_NG!J20+GT_Spot!J20+Bawana_NG!J20+Bawana_RLNG!J20+Bawana_Spot!J20</f>
        <v>81.08</v>
      </c>
      <c r="F20" s="196">
        <f>PPCL_NG!Q20+PPCL_Spot!Q20+GT_NG!Q20+GT_Spot!Q20+Bawana_NG!Q20+Bawana_RLNG!Q20+Bawana_Spot!Q20</f>
        <v>81.192682151053674</v>
      </c>
      <c r="G20" s="197">
        <f t="shared" si="1"/>
        <v>-0.11268215105367574</v>
      </c>
      <c r="H20" s="196">
        <f>PPCL_NG!K20+PPCL_Spot!K20+GT_NG!K20+GT_Spot!K20+Bawana_NG!K20+Bawana_RLNG!K20+Bawana_Spot!K20</f>
        <v>15.14</v>
      </c>
      <c r="I20" s="196">
        <f>PPCL_NG!R20+PPCL_Spot!R20+GT_NG!R20+GT_Spot!R20+Bawana_NG!R20+Bawana_RLNG!R20+Bawana_Spot!R20</f>
        <v>15.139729867246405</v>
      </c>
      <c r="J20" s="197">
        <f t="shared" si="2"/>
        <v>2.7013275359522027E-4</v>
      </c>
      <c r="K20" s="196">
        <f>PPCL_NG!L20+PPCL_Spot!L20+GT_NG!L20+GT_Spot!L20+Bawana_NG!L20+Bawana_RLNG!L20+Bawana_Spot!L20</f>
        <v>67.78</v>
      </c>
      <c r="L20" s="196">
        <f>PPCL_NG!S20+PPCL_Spot!S20+GT_NG!S20+GT_Spot!S20+Bawana_NG!S20+Bawana_RLNG!S20+Bawana_Spot!S20</f>
        <v>67.80897180305027</v>
      </c>
      <c r="M20" s="197">
        <f t="shared" si="3"/>
        <v>-2.8971803050268363E-2</v>
      </c>
      <c r="N20" s="196">
        <f>PPCL_NG!M20+PPCL_Spot!M20+GT_NG!M20+GT_Spot!M20+Bawana_NG!M20+Bawana_RLNG!M20+Bawana_Spot!M20</f>
        <v>98.12</v>
      </c>
      <c r="O20" s="196">
        <f>PPCL_NG!T20+PPCL_Spot!T20+GT_NG!T20+GT_Spot!T20+Bawana_NG!T20+Bawana_RLNG!T20+Bawana_Spot!T20</f>
        <v>98.261089199838864</v>
      </c>
      <c r="P20" s="197">
        <f t="shared" si="4"/>
        <v>-0.14108919983885926</v>
      </c>
      <c r="Q20" s="197">
        <f t="shared" si="5"/>
        <v>-0.48000000000000753</v>
      </c>
    </row>
    <row r="21" spans="1:17">
      <c r="A21" s="33" t="s">
        <v>63</v>
      </c>
      <c r="B21" s="196">
        <f>PPCL_NG!I21+PPCL_Spot!I21+GT_NG!I21+GT_Spot!I21+Bawana_NG!I21+Bawana_RLNG!I21+Bawana_Spot!I21</f>
        <v>138.52999999999997</v>
      </c>
      <c r="C21" s="196">
        <f>PPCL_NG!P21+PPCL_Spot!P21+GT_NG!P21+GT_Spot!P21+Bawana_NG!P21+Bawana_RLNG!P21+Bawana_Spot!P21</f>
        <v>138.73140134857812</v>
      </c>
      <c r="D21" s="197">
        <f t="shared" si="0"/>
        <v>-0.20140134857814473</v>
      </c>
      <c r="E21" s="196">
        <f>PPCL_NG!J21+PPCL_Spot!J21+GT_NG!J21+GT_Spot!J21+Bawana_NG!J21+Bawana_RLNG!J21+Bawana_Spot!J21</f>
        <v>79.56</v>
      </c>
      <c r="F21" s="196">
        <f>PPCL_NG!Q21+PPCL_Spot!Q21+GT_NG!Q21+GT_Spot!Q21+Bawana_NG!Q21+Bawana_RLNG!Q21+Bawana_Spot!Q21</f>
        <v>79.674922310172974</v>
      </c>
      <c r="G21" s="197">
        <f t="shared" si="1"/>
        <v>-0.11492231017297172</v>
      </c>
      <c r="H21" s="196">
        <f>PPCL_NG!K21+PPCL_Spot!K21+GT_NG!K21+GT_Spot!K21+Bawana_NG!K21+Bawana_RLNG!K21+Bawana_Spot!K21</f>
        <v>14.95</v>
      </c>
      <c r="I21" s="196">
        <f>PPCL_NG!R21+PPCL_Spot!R21+GT_NG!R21+GT_Spot!R21+Bawana_NG!R21+Bawana_RLNG!R21+Bawana_Spot!R21</f>
        <v>14.95</v>
      </c>
      <c r="J21" s="197">
        <f t="shared" si="2"/>
        <v>0</v>
      </c>
      <c r="K21" s="196">
        <f>PPCL_NG!L21+PPCL_Spot!L21+GT_NG!L21+GT_Spot!L21+Bawana_NG!L21+Bawana_RLNG!L21+Bawana_Spot!L21</f>
        <v>66.460000000000008</v>
      </c>
      <c r="L21" s="196">
        <f>PPCL_NG!S21+PPCL_Spot!S21+GT_NG!S21+GT_Spot!S21+Bawana_NG!S21+Bawana_RLNG!S21+Bawana_Spot!S21</f>
        <v>66.489879800644985</v>
      </c>
      <c r="M21" s="197">
        <f t="shared" si="3"/>
        <v>-2.9879800644977195E-2</v>
      </c>
      <c r="N21" s="196">
        <f>PPCL_NG!M21+PPCL_Spot!M21+GT_NG!M21+GT_Spot!M21+Bawana_NG!M21+Bawana_RLNG!M21+Bawana_Spot!M21</f>
        <v>96.28</v>
      </c>
      <c r="O21" s="196">
        <f>PPCL_NG!T21+PPCL_Spot!T21+GT_NG!T21+GT_Spot!T21+Bawana_NG!T21+Bawana_RLNG!T21+Bawana_Spot!T21</f>
        <v>96.423796540603931</v>
      </c>
      <c r="P21" s="197">
        <f t="shared" si="4"/>
        <v>-0.14379654060392966</v>
      </c>
      <c r="Q21" s="197">
        <f t="shared" si="5"/>
        <v>-0.49000000000002331</v>
      </c>
    </row>
    <row r="22" spans="1:17">
      <c r="A22" s="33" t="s">
        <v>64</v>
      </c>
      <c r="B22" s="196">
        <f>PPCL_NG!I22+PPCL_Spot!I22+GT_NG!I22+GT_Spot!I22+Bawana_NG!I22+Bawana_RLNG!I22+Bawana_Spot!I22</f>
        <v>138.52999999999997</v>
      </c>
      <c r="C22" s="196">
        <f>PPCL_NG!P22+PPCL_Spot!P22+GT_NG!P22+GT_Spot!P22+Bawana_NG!P22+Bawana_RLNG!P22+Bawana_Spot!P22</f>
        <v>138.73140134857812</v>
      </c>
      <c r="D22" s="197">
        <f t="shared" si="0"/>
        <v>-0.20140134857814473</v>
      </c>
      <c r="E22" s="196">
        <f>PPCL_NG!J22+PPCL_Spot!J22+GT_NG!J22+GT_Spot!J22+Bawana_NG!J22+Bawana_RLNG!J22+Bawana_Spot!J22</f>
        <v>79.56</v>
      </c>
      <c r="F22" s="196">
        <f>PPCL_NG!Q22+PPCL_Spot!Q22+GT_NG!Q22+GT_Spot!Q22+Bawana_NG!Q22+Bawana_RLNG!Q22+Bawana_Spot!Q22</f>
        <v>79.674922310172974</v>
      </c>
      <c r="G22" s="197">
        <f t="shared" si="1"/>
        <v>-0.11492231017297172</v>
      </c>
      <c r="H22" s="196">
        <f>PPCL_NG!K22+PPCL_Spot!K22+GT_NG!K22+GT_Spot!K22+Bawana_NG!K22+Bawana_RLNG!K22+Bawana_Spot!K22</f>
        <v>14.95</v>
      </c>
      <c r="I22" s="196">
        <f>PPCL_NG!R22+PPCL_Spot!R22+GT_NG!R22+GT_Spot!R22+Bawana_NG!R22+Bawana_RLNG!R22+Bawana_Spot!R22</f>
        <v>14.95</v>
      </c>
      <c r="J22" s="197">
        <f t="shared" si="2"/>
        <v>0</v>
      </c>
      <c r="K22" s="196">
        <f>PPCL_NG!L22+PPCL_Spot!L22+GT_NG!L22+GT_Spot!L22+Bawana_NG!L22+Bawana_RLNG!L22+Bawana_Spot!L22</f>
        <v>66.460000000000008</v>
      </c>
      <c r="L22" s="196">
        <f>PPCL_NG!S22+PPCL_Spot!S22+GT_NG!S22+GT_Spot!S22+Bawana_NG!S22+Bawana_RLNG!S22+Bawana_Spot!S22</f>
        <v>66.489879800644985</v>
      </c>
      <c r="M22" s="197">
        <f t="shared" si="3"/>
        <v>-2.9879800644977195E-2</v>
      </c>
      <c r="N22" s="196">
        <f>PPCL_NG!M22+PPCL_Spot!M22+GT_NG!M22+GT_Spot!M22+Bawana_NG!M22+Bawana_RLNG!M22+Bawana_Spot!M22</f>
        <v>96.28</v>
      </c>
      <c r="O22" s="196">
        <f>PPCL_NG!T22+PPCL_Spot!T22+GT_NG!T22+GT_Spot!T22+Bawana_NG!T22+Bawana_RLNG!T22+Bawana_Spot!T22</f>
        <v>96.423796540603931</v>
      </c>
      <c r="P22" s="197">
        <f t="shared" si="4"/>
        <v>-0.14379654060392966</v>
      </c>
      <c r="Q22" s="197">
        <f t="shared" si="5"/>
        <v>-0.49000000000002331</v>
      </c>
    </row>
    <row r="23" spans="1:17">
      <c r="A23" s="33" t="s">
        <v>65</v>
      </c>
      <c r="B23" s="196">
        <f>PPCL_NG!I23+PPCL_Spot!I23+GT_NG!I23+GT_Spot!I23+Bawana_NG!I23+Bawana_RLNG!I23+Bawana_Spot!I23</f>
        <v>138.52999999999997</v>
      </c>
      <c r="C23" s="196">
        <f>PPCL_NG!P23+PPCL_Spot!P23+GT_NG!P23+GT_Spot!P23+Bawana_NG!P23+Bawana_RLNG!P23+Bawana_Spot!P23</f>
        <v>138.73140134857812</v>
      </c>
      <c r="D23" s="197">
        <f t="shared" si="0"/>
        <v>-0.20140134857814473</v>
      </c>
      <c r="E23" s="196">
        <f>PPCL_NG!J23+PPCL_Spot!J23+GT_NG!J23+GT_Spot!J23+Bawana_NG!J23+Bawana_RLNG!J23+Bawana_Spot!J23</f>
        <v>79.56</v>
      </c>
      <c r="F23" s="196">
        <f>PPCL_NG!Q23+PPCL_Spot!Q23+GT_NG!Q23+GT_Spot!Q23+Bawana_NG!Q23+Bawana_RLNG!Q23+Bawana_Spot!Q23</f>
        <v>79.674922310172974</v>
      </c>
      <c r="G23" s="197">
        <f t="shared" si="1"/>
        <v>-0.11492231017297172</v>
      </c>
      <c r="H23" s="196">
        <f>PPCL_NG!K23+PPCL_Spot!K23+GT_NG!K23+GT_Spot!K23+Bawana_NG!K23+Bawana_RLNG!K23+Bawana_Spot!K23</f>
        <v>14.95</v>
      </c>
      <c r="I23" s="196">
        <f>PPCL_NG!R23+PPCL_Spot!R23+GT_NG!R23+GT_Spot!R23+Bawana_NG!R23+Bawana_RLNG!R23+Bawana_Spot!R23</f>
        <v>14.95</v>
      </c>
      <c r="J23" s="197">
        <f t="shared" si="2"/>
        <v>0</v>
      </c>
      <c r="K23" s="196">
        <f>PPCL_NG!L23+PPCL_Spot!L23+GT_NG!L23+GT_Spot!L23+Bawana_NG!L23+Bawana_RLNG!L23+Bawana_Spot!L23</f>
        <v>66.460000000000008</v>
      </c>
      <c r="L23" s="196">
        <f>PPCL_NG!S23+PPCL_Spot!S23+GT_NG!S23+GT_Spot!S23+Bawana_NG!S23+Bawana_RLNG!S23+Bawana_Spot!S23</f>
        <v>66.489879800644985</v>
      </c>
      <c r="M23" s="197">
        <f t="shared" si="3"/>
        <v>-2.9879800644977195E-2</v>
      </c>
      <c r="N23" s="196">
        <f>PPCL_NG!M23+PPCL_Spot!M23+GT_NG!M23+GT_Spot!M23+Bawana_NG!M23+Bawana_RLNG!M23+Bawana_Spot!M23</f>
        <v>96.28</v>
      </c>
      <c r="O23" s="196">
        <f>PPCL_NG!T23+PPCL_Spot!T23+GT_NG!T23+GT_Spot!T23+Bawana_NG!T23+Bawana_RLNG!T23+Bawana_Spot!T23</f>
        <v>96.423796540603931</v>
      </c>
      <c r="P23" s="197">
        <f t="shared" si="4"/>
        <v>-0.14379654060392966</v>
      </c>
      <c r="Q23" s="197">
        <f t="shared" si="5"/>
        <v>-0.49000000000002331</v>
      </c>
    </row>
    <row r="24" spans="1:17">
      <c r="A24" s="33" t="s">
        <v>66</v>
      </c>
      <c r="B24" s="196">
        <f>PPCL_NG!I24+PPCL_Spot!I24+GT_NG!I24+GT_Spot!I24+Bawana_NG!I24+Bawana_RLNG!I24+Bawana_Spot!I24</f>
        <v>138.52999999999997</v>
      </c>
      <c r="C24" s="196">
        <f>PPCL_NG!P24+PPCL_Spot!P24+GT_NG!P24+GT_Spot!P24+Bawana_NG!P24+Bawana_RLNG!P24+Bawana_Spot!P24</f>
        <v>138.73140134857812</v>
      </c>
      <c r="D24" s="197">
        <f t="shared" si="0"/>
        <v>-0.20140134857814473</v>
      </c>
      <c r="E24" s="196">
        <f>PPCL_NG!J24+PPCL_Spot!J24+GT_NG!J24+GT_Spot!J24+Bawana_NG!J24+Bawana_RLNG!J24+Bawana_Spot!J24</f>
        <v>79.56</v>
      </c>
      <c r="F24" s="196">
        <f>PPCL_NG!Q24+PPCL_Spot!Q24+GT_NG!Q24+GT_Spot!Q24+Bawana_NG!Q24+Bawana_RLNG!Q24+Bawana_Spot!Q24</f>
        <v>79.674922310172974</v>
      </c>
      <c r="G24" s="197">
        <f t="shared" si="1"/>
        <v>-0.11492231017297172</v>
      </c>
      <c r="H24" s="196">
        <f>PPCL_NG!K24+PPCL_Spot!K24+GT_NG!K24+GT_Spot!K24+Bawana_NG!K24+Bawana_RLNG!K24+Bawana_Spot!K24</f>
        <v>14.95</v>
      </c>
      <c r="I24" s="196">
        <f>PPCL_NG!R24+PPCL_Spot!R24+GT_NG!R24+GT_Spot!R24+Bawana_NG!R24+Bawana_RLNG!R24+Bawana_Spot!R24</f>
        <v>14.95</v>
      </c>
      <c r="J24" s="197">
        <f t="shared" si="2"/>
        <v>0</v>
      </c>
      <c r="K24" s="196">
        <f>PPCL_NG!L24+PPCL_Spot!L24+GT_NG!L24+GT_Spot!L24+Bawana_NG!L24+Bawana_RLNG!L24+Bawana_Spot!L24</f>
        <v>66.460000000000008</v>
      </c>
      <c r="L24" s="196">
        <f>PPCL_NG!S24+PPCL_Spot!S24+GT_NG!S24+GT_Spot!S24+Bawana_NG!S24+Bawana_RLNG!S24+Bawana_Spot!S24</f>
        <v>66.489879800644985</v>
      </c>
      <c r="M24" s="197">
        <f t="shared" si="3"/>
        <v>-2.9879800644977195E-2</v>
      </c>
      <c r="N24" s="196">
        <f>PPCL_NG!M24+PPCL_Spot!M24+GT_NG!M24+GT_Spot!M24+Bawana_NG!M24+Bawana_RLNG!M24+Bawana_Spot!M24</f>
        <v>96.28</v>
      </c>
      <c r="O24" s="196">
        <f>PPCL_NG!T24+PPCL_Spot!T24+GT_NG!T24+GT_Spot!T24+Bawana_NG!T24+Bawana_RLNG!T24+Bawana_Spot!T24</f>
        <v>96.423796540603931</v>
      </c>
      <c r="P24" s="197">
        <f t="shared" si="4"/>
        <v>-0.14379654060392966</v>
      </c>
      <c r="Q24" s="197">
        <f t="shared" si="5"/>
        <v>-0.49000000000002331</v>
      </c>
    </row>
    <row r="25" spans="1:17">
      <c r="A25" s="33" t="s">
        <v>67</v>
      </c>
      <c r="B25" s="196">
        <f>PPCL_NG!I25+PPCL_Spot!I25+GT_NG!I25+GT_Spot!I25+Bawana_NG!I25+Bawana_RLNG!I25+Bawana_Spot!I25</f>
        <v>138.52999999999997</v>
      </c>
      <c r="C25" s="196">
        <f>PPCL_NG!P25+PPCL_Spot!P25+GT_NG!P25+GT_Spot!P25+Bawana_NG!P25+Bawana_RLNG!P25+Bawana_Spot!P25</f>
        <v>138.73140134857812</v>
      </c>
      <c r="D25" s="197">
        <f t="shared" si="0"/>
        <v>-0.20140134857814473</v>
      </c>
      <c r="E25" s="196">
        <f>PPCL_NG!J25+PPCL_Spot!J25+GT_NG!J25+GT_Spot!J25+Bawana_NG!J25+Bawana_RLNG!J25+Bawana_Spot!J25</f>
        <v>79.56</v>
      </c>
      <c r="F25" s="196">
        <f>PPCL_NG!Q25+PPCL_Spot!Q25+GT_NG!Q25+GT_Spot!Q25+Bawana_NG!Q25+Bawana_RLNG!Q25+Bawana_Spot!Q25</f>
        <v>79.674922310172974</v>
      </c>
      <c r="G25" s="197">
        <f t="shared" si="1"/>
        <v>-0.11492231017297172</v>
      </c>
      <c r="H25" s="196">
        <f>PPCL_NG!K25+PPCL_Spot!K25+GT_NG!K25+GT_Spot!K25+Bawana_NG!K25+Bawana_RLNG!K25+Bawana_Spot!K25</f>
        <v>14.95</v>
      </c>
      <c r="I25" s="196">
        <f>PPCL_NG!R25+PPCL_Spot!R25+GT_NG!R25+GT_Spot!R25+Bawana_NG!R25+Bawana_RLNG!R25+Bawana_Spot!R25</f>
        <v>14.95</v>
      </c>
      <c r="J25" s="197">
        <f t="shared" si="2"/>
        <v>0</v>
      </c>
      <c r="K25" s="196">
        <f>PPCL_NG!L25+PPCL_Spot!L25+GT_NG!L25+GT_Spot!L25+Bawana_NG!L25+Bawana_RLNG!L25+Bawana_Spot!L25</f>
        <v>66.460000000000008</v>
      </c>
      <c r="L25" s="196">
        <f>PPCL_NG!S25+PPCL_Spot!S25+GT_NG!S25+GT_Spot!S25+Bawana_NG!S25+Bawana_RLNG!S25+Bawana_Spot!S25</f>
        <v>66.489879800644985</v>
      </c>
      <c r="M25" s="197">
        <f t="shared" si="3"/>
        <v>-2.9879800644977195E-2</v>
      </c>
      <c r="N25" s="196">
        <f>PPCL_NG!M25+PPCL_Spot!M25+GT_NG!M25+GT_Spot!M25+Bawana_NG!M25+Bawana_RLNG!M25+Bawana_Spot!M25</f>
        <v>96.28</v>
      </c>
      <c r="O25" s="196">
        <f>PPCL_NG!T25+PPCL_Spot!T25+GT_NG!T25+GT_Spot!T25+Bawana_NG!T25+Bawana_RLNG!T25+Bawana_Spot!T25</f>
        <v>96.423796540603931</v>
      </c>
      <c r="P25" s="197">
        <f t="shared" si="4"/>
        <v>-0.14379654060392966</v>
      </c>
      <c r="Q25" s="197">
        <f t="shared" si="5"/>
        <v>-0.49000000000002331</v>
      </c>
    </row>
    <row r="26" spans="1:17">
      <c r="A26" s="33" t="s">
        <v>68</v>
      </c>
      <c r="B26" s="196">
        <f>PPCL_NG!I26+PPCL_Spot!I26+GT_NG!I26+GT_Spot!I26+Bawana_NG!I26+Bawana_RLNG!I26+Bawana_Spot!I26</f>
        <v>138.52999999999997</v>
      </c>
      <c r="C26" s="196">
        <f>PPCL_NG!P26+PPCL_Spot!P26+GT_NG!P26+GT_Spot!P26+Bawana_NG!P26+Bawana_RLNG!P26+Bawana_Spot!P26</f>
        <v>138.73140134857812</v>
      </c>
      <c r="D26" s="197">
        <f t="shared" si="0"/>
        <v>-0.20140134857814473</v>
      </c>
      <c r="E26" s="196">
        <f>PPCL_NG!J26+PPCL_Spot!J26+GT_NG!J26+GT_Spot!J26+Bawana_NG!J26+Bawana_RLNG!J26+Bawana_Spot!J26</f>
        <v>79.56</v>
      </c>
      <c r="F26" s="196">
        <f>PPCL_NG!Q26+PPCL_Spot!Q26+GT_NG!Q26+GT_Spot!Q26+Bawana_NG!Q26+Bawana_RLNG!Q26+Bawana_Spot!Q26</f>
        <v>79.674922310172974</v>
      </c>
      <c r="G26" s="197">
        <f t="shared" si="1"/>
        <v>-0.11492231017297172</v>
      </c>
      <c r="H26" s="196">
        <f>PPCL_NG!K26+PPCL_Spot!K26+GT_NG!K26+GT_Spot!K26+Bawana_NG!K26+Bawana_RLNG!K26+Bawana_Spot!K26</f>
        <v>14.95</v>
      </c>
      <c r="I26" s="196">
        <f>PPCL_NG!R26+PPCL_Spot!R26+GT_NG!R26+GT_Spot!R26+Bawana_NG!R26+Bawana_RLNG!R26+Bawana_Spot!R26</f>
        <v>14.95</v>
      </c>
      <c r="J26" s="197">
        <f t="shared" si="2"/>
        <v>0</v>
      </c>
      <c r="K26" s="196">
        <f>PPCL_NG!L26+PPCL_Spot!L26+GT_NG!L26+GT_Spot!L26+Bawana_NG!L26+Bawana_RLNG!L26+Bawana_Spot!L26</f>
        <v>66.460000000000008</v>
      </c>
      <c r="L26" s="196">
        <f>PPCL_NG!S26+PPCL_Spot!S26+GT_NG!S26+GT_Spot!S26+Bawana_NG!S26+Bawana_RLNG!S26+Bawana_Spot!S26</f>
        <v>66.489879800644985</v>
      </c>
      <c r="M26" s="197">
        <f t="shared" si="3"/>
        <v>-2.9879800644977195E-2</v>
      </c>
      <c r="N26" s="196">
        <f>PPCL_NG!M26+PPCL_Spot!M26+GT_NG!M26+GT_Spot!M26+Bawana_NG!M26+Bawana_RLNG!M26+Bawana_Spot!M26</f>
        <v>96.28</v>
      </c>
      <c r="O26" s="196">
        <f>PPCL_NG!T26+PPCL_Spot!T26+GT_NG!T26+GT_Spot!T26+Bawana_NG!T26+Bawana_RLNG!T26+Bawana_Spot!T26</f>
        <v>96.423796540603931</v>
      </c>
      <c r="P26" s="197">
        <f t="shared" si="4"/>
        <v>-0.14379654060392966</v>
      </c>
      <c r="Q26" s="197">
        <f t="shared" si="5"/>
        <v>-0.49000000000002331</v>
      </c>
    </row>
    <row r="27" spans="1:17">
      <c r="A27" s="33" t="s">
        <v>69</v>
      </c>
      <c r="B27" s="196">
        <f>PPCL_NG!I27+PPCL_Spot!I27+GT_NG!I27+GT_Spot!I27+Bawana_NG!I27+Bawana_RLNG!I27+Bawana_Spot!I27</f>
        <v>138.52999999999997</v>
      </c>
      <c r="C27" s="196">
        <f>PPCL_NG!P27+PPCL_Spot!P27+GT_NG!P27+GT_Spot!P27+Bawana_NG!P27+Bawana_RLNG!P27+Bawana_Spot!P27</f>
        <v>138.73140134857812</v>
      </c>
      <c r="D27" s="197">
        <f t="shared" si="0"/>
        <v>-0.20140134857814473</v>
      </c>
      <c r="E27" s="196">
        <f>PPCL_NG!J27+PPCL_Spot!J27+GT_NG!J27+GT_Spot!J27+Bawana_NG!J27+Bawana_RLNG!J27+Bawana_Spot!J27</f>
        <v>79.56</v>
      </c>
      <c r="F27" s="196">
        <f>PPCL_NG!Q27+PPCL_Spot!Q27+GT_NG!Q27+GT_Spot!Q27+Bawana_NG!Q27+Bawana_RLNG!Q27+Bawana_Spot!Q27</f>
        <v>79.674922310172974</v>
      </c>
      <c r="G27" s="197">
        <f t="shared" si="1"/>
        <v>-0.11492231017297172</v>
      </c>
      <c r="H27" s="196">
        <f>PPCL_NG!K27+PPCL_Spot!K27+GT_NG!K27+GT_Spot!K27+Bawana_NG!K27+Bawana_RLNG!K27+Bawana_Spot!K27</f>
        <v>14.95</v>
      </c>
      <c r="I27" s="196">
        <f>PPCL_NG!R27+PPCL_Spot!R27+GT_NG!R27+GT_Spot!R27+Bawana_NG!R27+Bawana_RLNG!R27+Bawana_Spot!R27</f>
        <v>14.95</v>
      </c>
      <c r="J27" s="197">
        <f t="shared" si="2"/>
        <v>0</v>
      </c>
      <c r="K27" s="196">
        <f>PPCL_NG!L27+PPCL_Spot!L27+GT_NG!L27+GT_Spot!L27+Bawana_NG!L27+Bawana_RLNG!L27+Bawana_Spot!L27</f>
        <v>66.460000000000008</v>
      </c>
      <c r="L27" s="196">
        <f>PPCL_NG!S27+PPCL_Spot!S27+GT_NG!S27+GT_Spot!S27+Bawana_NG!S27+Bawana_RLNG!S27+Bawana_Spot!S27</f>
        <v>66.489879800644985</v>
      </c>
      <c r="M27" s="197">
        <f t="shared" si="3"/>
        <v>-2.9879800644977195E-2</v>
      </c>
      <c r="N27" s="196">
        <f>PPCL_NG!M27+PPCL_Spot!M27+GT_NG!M27+GT_Spot!M27+Bawana_NG!M27+Bawana_RLNG!M27+Bawana_Spot!M27</f>
        <v>96.28</v>
      </c>
      <c r="O27" s="196">
        <f>PPCL_NG!T27+PPCL_Spot!T27+GT_NG!T27+GT_Spot!T27+Bawana_NG!T27+Bawana_RLNG!T27+Bawana_Spot!T27</f>
        <v>96.423796540603931</v>
      </c>
      <c r="P27" s="197">
        <f t="shared" si="4"/>
        <v>-0.14379654060392966</v>
      </c>
      <c r="Q27" s="197">
        <f t="shared" si="5"/>
        <v>-0.49000000000002331</v>
      </c>
    </row>
    <row r="28" spans="1:17">
      <c r="A28" s="33" t="s">
        <v>70</v>
      </c>
      <c r="B28" s="196">
        <f>PPCL_NG!I28+PPCL_Spot!I28+GT_NG!I28+GT_Spot!I28+Bawana_NG!I28+Bawana_RLNG!I28+Bawana_Spot!I28</f>
        <v>138.52999999999997</v>
      </c>
      <c r="C28" s="196">
        <f>PPCL_NG!P28+PPCL_Spot!P28+GT_NG!P28+GT_Spot!P28+Bawana_NG!P28+Bawana_RLNG!P28+Bawana_Spot!P28</f>
        <v>138.73140134857812</v>
      </c>
      <c r="D28" s="197">
        <f t="shared" si="0"/>
        <v>-0.20140134857814473</v>
      </c>
      <c r="E28" s="196">
        <f>PPCL_NG!J28+PPCL_Spot!J28+GT_NG!J28+GT_Spot!J28+Bawana_NG!J28+Bawana_RLNG!J28+Bawana_Spot!J28</f>
        <v>79.56</v>
      </c>
      <c r="F28" s="196">
        <f>PPCL_NG!Q28+PPCL_Spot!Q28+GT_NG!Q28+GT_Spot!Q28+Bawana_NG!Q28+Bawana_RLNG!Q28+Bawana_Spot!Q28</f>
        <v>79.674922310172974</v>
      </c>
      <c r="G28" s="197">
        <f t="shared" si="1"/>
        <v>-0.11492231017297172</v>
      </c>
      <c r="H28" s="196">
        <f>PPCL_NG!K28+PPCL_Spot!K28+GT_NG!K28+GT_Spot!K28+Bawana_NG!K28+Bawana_RLNG!K28+Bawana_Spot!K28</f>
        <v>14.95</v>
      </c>
      <c r="I28" s="196">
        <f>PPCL_NG!R28+PPCL_Spot!R28+GT_NG!R28+GT_Spot!R28+Bawana_NG!R28+Bawana_RLNG!R28+Bawana_Spot!R28</f>
        <v>14.95</v>
      </c>
      <c r="J28" s="197">
        <f t="shared" si="2"/>
        <v>0</v>
      </c>
      <c r="K28" s="196">
        <f>PPCL_NG!L28+PPCL_Spot!L28+GT_NG!L28+GT_Spot!L28+Bawana_NG!L28+Bawana_RLNG!L28+Bawana_Spot!L28</f>
        <v>66.460000000000008</v>
      </c>
      <c r="L28" s="196">
        <f>PPCL_NG!S28+PPCL_Spot!S28+GT_NG!S28+GT_Spot!S28+Bawana_NG!S28+Bawana_RLNG!S28+Bawana_Spot!S28</f>
        <v>66.489879800644985</v>
      </c>
      <c r="M28" s="197">
        <f t="shared" si="3"/>
        <v>-2.9879800644977195E-2</v>
      </c>
      <c r="N28" s="196">
        <f>PPCL_NG!M28+PPCL_Spot!M28+GT_NG!M28+GT_Spot!M28+Bawana_NG!M28+Bawana_RLNG!M28+Bawana_Spot!M28</f>
        <v>96.28</v>
      </c>
      <c r="O28" s="196">
        <f>PPCL_NG!T28+PPCL_Spot!T28+GT_NG!T28+GT_Spot!T28+Bawana_NG!T28+Bawana_RLNG!T28+Bawana_Spot!T28</f>
        <v>96.423796540603931</v>
      </c>
      <c r="P28" s="197">
        <f t="shared" si="4"/>
        <v>-0.14379654060392966</v>
      </c>
      <c r="Q28" s="197">
        <f t="shared" si="5"/>
        <v>-0.49000000000002331</v>
      </c>
    </row>
    <row r="29" spans="1:17">
      <c r="A29" s="33" t="s">
        <v>71</v>
      </c>
      <c r="B29" s="196">
        <f>PPCL_NG!I29+PPCL_Spot!I29+GT_NG!I29+GT_Spot!I29+Bawana_NG!I29+Bawana_RLNG!I29+Bawana_Spot!I29</f>
        <v>138.52999999999997</v>
      </c>
      <c r="C29" s="196">
        <f>PPCL_NG!P29+PPCL_Spot!P29+GT_NG!P29+GT_Spot!P29+Bawana_NG!P29+Bawana_RLNG!P29+Bawana_Spot!P29</f>
        <v>138.73140134857812</v>
      </c>
      <c r="D29" s="197">
        <f t="shared" si="0"/>
        <v>-0.20140134857814473</v>
      </c>
      <c r="E29" s="196">
        <f>PPCL_NG!J29+PPCL_Spot!J29+GT_NG!J29+GT_Spot!J29+Bawana_NG!J29+Bawana_RLNG!J29+Bawana_Spot!J29</f>
        <v>79.56</v>
      </c>
      <c r="F29" s="196">
        <f>PPCL_NG!Q29+PPCL_Spot!Q29+GT_NG!Q29+GT_Spot!Q29+Bawana_NG!Q29+Bawana_RLNG!Q29+Bawana_Spot!Q29</f>
        <v>79.674922310172974</v>
      </c>
      <c r="G29" s="197">
        <f t="shared" si="1"/>
        <v>-0.11492231017297172</v>
      </c>
      <c r="H29" s="196">
        <f>PPCL_NG!K29+PPCL_Spot!K29+GT_NG!K29+GT_Spot!K29+Bawana_NG!K29+Bawana_RLNG!K29+Bawana_Spot!K29</f>
        <v>14.95</v>
      </c>
      <c r="I29" s="196">
        <f>PPCL_NG!R29+PPCL_Spot!R29+GT_NG!R29+GT_Spot!R29+Bawana_NG!R29+Bawana_RLNG!R29+Bawana_Spot!R29</f>
        <v>14.95</v>
      </c>
      <c r="J29" s="197">
        <f t="shared" si="2"/>
        <v>0</v>
      </c>
      <c r="K29" s="196">
        <f>PPCL_NG!L29+PPCL_Spot!L29+GT_NG!L29+GT_Spot!L29+Bawana_NG!L29+Bawana_RLNG!L29+Bawana_Spot!L29</f>
        <v>66.460000000000008</v>
      </c>
      <c r="L29" s="196">
        <f>PPCL_NG!S29+PPCL_Spot!S29+GT_NG!S29+GT_Spot!S29+Bawana_NG!S29+Bawana_RLNG!S29+Bawana_Spot!S29</f>
        <v>66.489879800644985</v>
      </c>
      <c r="M29" s="197">
        <f t="shared" si="3"/>
        <v>-2.9879800644977195E-2</v>
      </c>
      <c r="N29" s="196">
        <f>PPCL_NG!M29+PPCL_Spot!M29+GT_NG!M29+GT_Spot!M29+Bawana_NG!M29+Bawana_RLNG!M29+Bawana_Spot!M29</f>
        <v>96.28</v>
      </c>
      <c r="O29" s="196">
        <f>PPCL_NG!T29+PPCL_Spot!T29+GT_NG!T29+GT_Spot!T29+Bawana_NG!T29+Bawana_RLNG!T29+Bawana_Spot!T29</f>
        <v>96.423796540603931</v>
      </c>
      <c r="P29" s="197">
        <f t="shared" si="4"/>
        <v>-0.14379654060392966</v>
      </c>
      <c r="Q29" s="197">
        <f t="shared" si="5"/>
        <v>-0.49000000000002331</v>
      </c>
    </row>
    <row r="30" spans="1:17">
      <c r="A30" s="33" t="s">
        <v>72</v>
      </c>
      <c r="B30" s="196">
        <f>PPCL_NG!I30+PPCL_Spot!I30+GT_NG!I30+GT_Spot!I30+Bawana_NG!I30+Bawana_RLNG!I30+Bawana_Spot!I30</f>
        <v>138.52999999999997</v>
      </c>
      <c r="C30" s="196">
        <f>PPCL_NG!P30+PPCL_Spot!P30+GT_NG!P30+GT_Spot!P30+Bawana_NG!P30+Bawana_RLNG!P30+Bawana_Spot!P30</f>
        <v>138.73140134857812</v>
      </c>
      <c r="D30" s="197">
        <f t="shared" si="0"/>
        <v>-0.20140134857814473</v>
      </c>
      <c r="E30" s="196">
        <f>PPCL_NG!J30+PPCL_Spot!J30+GT_NG!J30+GT_Spot!J30+Bawana_NG!J30+Bawana_RLNG!J30+Bawana_Spot!J30</f>
        <v>79.56</v>
      </c>
      <c r="F30" s="196">
        <f>PPCL_NG!Q30+PPCL_Spot!Q30+GT_NG!Q30+GT_Spot!Q30+Bawana_NG!Q30+Bawana_RLNG!Q30+Bawana_Spot!Q30</f>
        <v>79.674922310172974</v>
      </c>
      <c r="G30" s="197">
        <f t="shared" si="1"/>
        <v>-0.11492231017297172</v>
      </c>
      <c r="H30" s="196">
        <f>PPCL_NG!K30+PPCL_Spot!K30+GT_NG!K30+GT_Spot!K30+Bawana_NG!K30+Bawana_RLNG!K30+Bawana_Spot!K30</f>
        <v>14.95</v>
      </c>
      <c r="I30" s="196">
        <f>PPCL_NG!R30+PPCL_Spot!R30+GT_NG!R30+GT_Spot!R30+Bawana_NG!R30+Bawana_RLNG!R30+Bawana_Spot!R30</f>
        <v>14.95</v>
      </c>
      <c r="J30" s="197">
        <f t="shared" si="2"/>
        <v>0</v>
      </c>
      <c r="K30" s="196">
        <f>PPCL_NG!L30+PPCL_Spot!L30+GT_NG!L30+GT_Spot!L30+Bawana_NG!L30+Bawana_RLNG!L30+Bawana_Spot!L30</f>
        <v>66.460000000000008</v>
      </c>
      <c r="L30" s="196">
        <f>PPCL_NG!S30+PPCL_Spot!S30+GT_NG!S30+GT_Spot!S30+Bawana_NG!S30+Bawana_RLNG!S30+Bawana_Spot!S30</f>
        <v>66.489879800644985</v>
      </c>
      <c r="M30" s="197">
        <f t="shared" si="3"/>
        <v>-2.9879800644977195E-2</v>
      </c>
      <c r="N30" s="196">
        <f>PPCL_NG!M30+PPCL_Spot!M30+GT_NG!M30+GT_Spot!M30+Bawana_NG!M30+Bawana_RLNG!M30+Bawana_Spot!M30</f>
        <v>96.28</v>
      </c>
      <c r="O30" s="196">
        <f>PPCL_NG!T30+PPCL_Spot!T30+GT_NG!T30+GT_Spot!T30+Bawana_NG!T30+Bawana_RLNG!T30+Bawana_Spot!T30</f>
        <v>96.423796540603931</v>
      </c>
      <c r="P30" s="197">
        <f t="shared" si="4"/>
        <v>-0.14379654060392966</v>
      </c>
      <c r="Q30" s="197">
        <f t="shared" si="5"/>
        <v>-0.49000000000002331</v>
      </c>
    </row>
    <row r="31" spans="1:17">
      <c r="A31" s="33" t="s">
        <v>73</v>
      </c>
      <c r="B31" s="196">
        <f>PPCL_NG!I31+PPCL_Spot!I31+GT_NG!I31+GT_Spot!I31+Bawana_NG!I31+Bawana_RLNG!I31+Bawana_Spot!I31</f>
        <v>138.52999999999997</v>
      </c>
      <c r="C31" s="196">
        <f>PPCL_NG!P31+PPCL_Spot!P31+GT_NG!P31+GT_Spot!P31+Bawana_NG!P31+Bawana_RLNG!P31+Bawana_Spot!P31</f>
        <v>138.73140134857812</v>
      </c>
      <c r="D31" s="197">
        <f t="shared" si="0"/>
        <v>-0.20140134857814473</v>
      </c>
      <c r="E31" s="196">
        <f>PPCL_NG!J31+PPCL_Spot!J31+GT_NG!J31+GT_Spot!J31+Bawana_NG!J31+Bawana_RLNG!J31+Bawana_Spot!J31</f>
        <v>79.56</v>
      </c>
      <c r="F31" s="196">
        <f>PPCL_NG!Q31+PPCL_Spot!Q31+GT_NG!Q31+GT_Spot!Q31+Bawana_NG!Q31+Bawana_RLNG!Q31+Bawana_Spot!Q31</f>
        <v>79.674922310172974</v>
      </c>
      <c r="G31" s="197">
        <f t="shared" si="1"/>
        <v>-0.11492231017297172</v>
      </c>
      <c r="H31" s="196">
        <f>PPCL_NG!K31+PPCL_Spot!K31+GT_NG!K31+GT_Spot!K31+Bawana_NG!K31+Bawana_RLNG!K31+Bawana_Spot!K31</f>
        <v>14.95</v>
      </c>
      <c r="I31" s="196">
        <f>PPCL_NG!R31+PPCL_Spot!R31+GT_NG!R31+GT_Spot!R31+Bawana_NG!R31+Bawana_RLNG!R31+Bawana_Spot!R31</f>
        <v>14.95</v>
      </c>
      <c r="J31" s="197">
        <f t="shared" si="2"/>
        <v>0</v>
      </c>
      <c r="K31" s="196">
        <f>PPCL_NG!L31+PPCL_Spot!L31+GT_NG!L31+GT_Spot!L31+Bawana_NG!L31+Bawana_RLNG!L31+Bawana_Spot!L31</f>
        <v>66.460000000000008</v>
      </c>
      <c r="L31" s="196">
        <f>PPCL_NG!S31+PPCL_Spot!S31+GT_NG!S31+GT_Spot!S31+Bawana_NG!S31+Bawana_RLNG!S31+Bawana_Spot!S31</f>
        <v>66.489879800644985</v>
      </c>
      <c r="M31" s="197">
        <f t="shared" si="3"/>
        <v>-2.9879800644977195E-2</v>
      </c>
      <c r="N31" s="196">
        <f>PPCL_NG!M31+PPCL_Spot!M31+GT_NG!M31+GT_Spot!M31+Bawana_NG!M31+Bawana_RLNG!M31+Bawana_Spot!M31</f>
        <v>96.28</v>
      </c>
      <c r="O31" s="196">
        <f>PPCL_NG!T31+PPCL_Spot!T31+GT_NG!T31+GT_Spot!T31+Bawana_NG!T31+Bawana_RLNG!T31+Bawana_Spot!T31</f>
        <v>96.423796540603931</v>
      </c>
      <c r="P31" s="197">
        <f t="shared" si="4"/>
        <v>-0.14379654060392966</v>
      </c>
      <c r="Q31" s="197">
        <f t="shared" si="5"/>
        <v>-0.49000000000002331</v>
      </c>
    </row>
    <row r="32" spans="1:17">
      <c r="A32" s="33" t="s">
        <v>74</v>
      </c>
      <c r="B32" s="196">
        <f>PPCL_NG!I32+PPCL_Spot!I32+GT_NG!I32+GT_Spot!I32+Bawana_NG!I32+Bawana_RLNG!I32+Bawana_Spot!I32</f>
        <v>138.52999999999997</v>
      </c>
      <c r="C32" s="196">
        <f>PPCL_NG!P32+PPCL_Spot!P32+GT_NG!P32+GT_Spot!P32+Bawana_NG!P32+Bawana_RLNG!P32+Bawana_Spot!P32</f>
        <v>138.73140134857812</v>
      </c>
      <c r="D32" s="197">
        <f t="shared" si="0"/>
        <v>-0.20140134857814473</v>
      </c>
      <c r="E32" s="196">
        <f>PPCL_NG!J32+PPCL_Spot!J32+GT_NG!J32+GT_Spot!J32+Bawana_NG!J32+Bawana_RLNG!J32+Bawana_Spot!J32</f>
        <v>79.56</v>
      </c>
      <c r="F32" s="196">
        <f>PPCL_NG!Q32+PPCL_Spot!Q32+GT_NG!Q32+GT_Spot!Q32+Bawana_NG!Q32+Bawana_RLNG!Q32+Bawana_Spot!Q32</f>
        <v>79.674922310172974</v>
      </c>
      <c r="G32" s="197">
        <f t="shared" si="1"/>
        <v>-0.11492231017297172</v>
      </c>
      <c r="H32" s="196">
        <f>PPCL_NG!K32+PPCL_Spot!K32+GT_NG!K32+GT_Spot!K32+Bawana_NG!K32+Bawana_RLNG!K32+Bawana_Spot!K32</f>
        <v>14.95</v>
      </c>
      <c r="I32" s="196">
        <f>PPCL_NG!R32+PPCL_Spot!R32+GT_NG!R32+GT_Spot!R32+Bawana_NG!R32+Bawana_RLNG!R32+Bawana_Spot!R32</f>
        <v>14.95</v>
      </c>
      <c r="J32" s="197">
        <f t="shared" si="2"/>
        <v>0</v>
      </c>
      <c r="K32" s="196">
        <f>PPCL_NG!L32+PPCL_Spot!L32+GT_NG!L32+GT_Spot!L32+Bawana_NG!L32+Bawana_RLNG!L32+Bawana_Spot!L32</f>
        <v>66.460000000000008</v>
      </c>
      <c r="L32" s="196">
        <f>PPCL_NG!S32+PPCL_Spot!S32+GT_NG!S32+GT_Spot!S32+Bawana_NG!S32+Bawana_RLNG!S32+Bawana_Spot!S32</f>
        <v>66.489879800644985</v>
      </c>
      <c r="M32" s="197">
        <f t="shared" si="3"/>
        <v>-2.9879800644977195E-2</v>
      </c>
      <c r="N32" s="196">
        <f>PPCL_NG!M32+PPCL_Spot!M32+GT_NG!M32+GT_Spot!M32+Bawana_NG!M32+Bawana_RLNG!M32+Bawana_Spot!M32</f>
        <v>96.28</v>
      </c>
      <c r="O32" s="196">
        <f>PPCL_NG!T32+PPCL_Spot!T32+GT_NG!T32+GT_Spot!T32+Bawana_NG!T32+Bawana_RLNG!T32+Bawana_Spot!T32</f>
        <v>96.423796540603931</v>
      </c>
      <c r="P32" s="197">
        <f t="shared" si="4"/>
        <v>-0.14379654060392966</v>
      </c>
      <c r="Q32" s="197">
        <f t="shared" si="5"/>
        <v>-0.49000000000002331</v>
      </c>
    </row>
    <row r="33" spans="1:17">
      <c r="A33" s="33" t="s">
        <v>75</v>
      </c>
      <c r="B33" s="196">
        <f>PPCL_NG!I33+PPCL_Spot!I33+GT_NG!I33+GT_Spot!I33+Bawana_NG!I33+Bawana_RLNG!I33+Bawana_Spot!I33</f>
        <v>138.52999999999997</v>
      </c>
      <c r="C33" s="196">
        <f>PPCL_NG!P33+PPCL_Spot!P33+GT_NG!P33+GT_Spot!P33+Bawana_NG!P33+Bawana_RLNG!P33+Bawana_Spot!P33</f>
        <v>138.73140134857812</v>
      </c>
      <c r="D33" s="197">
        <f t="shared" si="0"/>
        <v>-0.20140134857814473</v>
      </c>
      <c r="E33" s="196">
        <f>PPCL_NG!J33+PPCL_Spot!J33+GT_NG!J33+GT_Spot!J33+Bawana_NG!J33+Bawana_RLNG!J33+Bawana_Spot!J33</f>
        <v>79.56</v>
      </c>
      <c r="F33" s="196">
        <f>PPCL_NG!Q33+PPCL_Spot!Q33+GT_NG!Q33+GT_Spot!Q33+Bawana_NG!Q33+Bawana_RLNG!Q33+Bawana_Spot!Q33</f>
        <v>79.674922310172974</v>
      </c>
      <c r="G33" s="197">
        <f t="shared" si="1"/>
        <v>-0.11492231017297172</v>
      </c>
      <c r="H33" s="196">
        <f>PPCL_NG!K33+PPCL_Spot!K33+GT_NG!K33+GT_Spot!K33+Bawana_NG!K33+Bawana_RLNG!K33+Bawana_Spot!K33</f>
        <v>14.95</v>
      </c>
      <c r="I33" s="196">
        <f>PPCL_NG!R33+PPCL_Spot!R33+GT_NG!R33+GT_Spot!R33+Bawana_NG!R33+Bawana_RLNG!R33+Bawana_Spot!R33</f>
        <v>14.95</v>
      </c>
      <c r="J33" s="197">
        <f t="shared" si="2"/>
        <v>0</v>
      </c>
      <c r="K33" s="196">
        <f>PPCL_NG!L33+PPCL_Spot!L33+GT_NG!L33+GT_Spot!L33+Bawana_NG!L33+Bawana_RLNG!L33+Bawana_Spot!L33</f>
        <v>66.460000000000008</v>
      </c>
      <c r="L33" s="196">
        <f>PPCL_NG!S33+PPCL_Spot!S33+GT_NG!S33+GT_Spot!S33+Bawana_NG!S33+Bawana_RLNG!S33+Bawana_Spot!S33</f>
        <v>66.489879800644985</v>
      </c>
      <c r="M33" s="197">
        <f t="shared" si="3"/>
        <v>-2.9879800644977195E-2</v>
      </c>
      <c r="N33" s="196">
        <f>PPCL_NG!M33+PPCL_Spot!M33+GT_NG!M33+GT_Spot!M33+Bawana_NG!M33+Bawana_RLNG!M33+Bawana_Spot!M33</f>
        <v>96.28</v>
      </c>
      <c r="O33" s="196">
        <f>PPCL_NG!T33+PPCL_Spot!T33+GT_NG!T33+GT_Spot!T33+Bawana_NG!T33+Bawana_RLNG!T33+Bawana_Spot!T33</f>
        <v>96.423796540603931</v>
      </c>
      <c r="P33" s="197">
        <f t="shared" si="4"/>
        <v>-0.14379654060392966</v>
      </c>
      <c r="Q33" s="197">
        <f t="shared" si="5"/>
        <v>-0.49000000000002331</v>
      </c>
    </row>
    <row r="34" spans="1:17">
      <c r="A34" s="33" t="s">
        <v>76</v>
      </c>
      <c r="B34" s="196">
        <f>PPCL_NG!I34+PPCL_Spot!I34+GT_NG!I34+GT_Spot!I34+Bawana_NG!I34+Bawana_RLNG!I34+Bawana_Spot!I34</f>
        <v>138.52999999999997</v>
      </c>
      <c r="C34" s="196">
        <f>PPCL_NG!P34+PPCL_Spot!P34+GT_NG!P34+GT_Spot!P34+Bawana_NG!P34+Bawana_RLNG!P34+Bawana_Spot!P34</f>
        <v>138.73140134857812</v>
      </c>
      <c r="D34" s="197">
        <f t="shared" si="0"/>
        <v>-0.20140134857814473</v>
      </c>
      <c r="E34" s="196">
        <f>PPCL_NG!J34+PPCL_Spot!J34+GT_NG!J34+GT_Spot!J34+Bawana_NG!J34+Bawana_RLNG!J34+Bawana_Spot!J34</f>
        <v>79.56</v>
      </c>
      <c r="F34" s="196">
        <f>PPCL_NG!Q34+PPCL_Spot!Q34+GT_NG!Q34+GT_Spot!Q34+Bawana_NG!Q34+Bawana_RLNG!Q34+Bawana_Spot!Q34</f>
        <v>79.674922310172974</v>
      </c>
      <c r="G34" s="197">
        <f t="shared" si="1"/>
        <v>-0.11492231017297172</v>
      </c>
      <c r="H34" s="196">
        <f>PPCL_NG!K34+PPCL_Spot!K34+GT_NG!K34+GT_Spot!K34+Bawana_NG!K34+Bawana_RLNG!K34+Bawana_Spot!K34</f>
        <v>14.95</v>
      </c>
      <c r="I34" s="196">
        <f>PPCL_NG!R34+PPCL_Spot!R34+GT_NG!R34+GT_Spot!R34+Bawana_NG!R34+Bawana_RLNG!R34+Bawana_Spot!R34</f>
        <v>14.95</v>
      </c>
      <c r="J34" s="197">
        <f t="shared" si="2"/>
        <v>0</v>
      </c>
      <c r="K34" s="196">
        <f>PPCL_NG!L34+PPCL_Spot!L34+GT_NG!L34+GT_Spot!L34+Bawana_NG!L34+Bawana_RLNG!L34+Bawana_Spot!L34</f>
        <v>66.460000000000008</v>
      </c>
      <c r="L34" s="196">
        <f>PPCL_NG!S34+PPCL_Spot!S34+GT_NG!S34+GT_Spot!S34+Bawana_NG!S34+Bawana_RLNG!S34+Bawana_Spot!S34</f>
        <v>66.489879800644985</v>
      </c>
      <c r="M34" s="197">
        <f t="shared" si="3"/>
        <v>-2.9879800644977195E-2</v>
      </c>
      <c r="N34" s="196">
        <f>PPCL_NG!M34+PPCL_Spot!M34+GT_NG!M34+GT_Spot!M34+Bawana_NG!M34+Bawana_RLNG!M34+Bawana_Spot!M34</f>
        <v>96.28</v>
      </c>
      <c r="O34" s="196">
        <f>PPCL_NG!T34+PPCL_Spot!T34+GT_NG!T34+GT_Spot!T34+Bawana_NG!T34+Bawana_RLNG!T34+Bawana_Spot!T34</f>
        <v>96.423796540603931</v>
      </c>
      <c r="P34" s="197">
        <f t="shared" si="4"/>
        <v>-0.14379654060392966</v>
      </c>
      <c r="Q34" s="197">
        <f t="shared" si="5"/>
        <v>-0.49000000000002331</v>
      </c>
    </row>
    <row r="35" spans="1:17">
      <c r="A35" s="33" t="s">
        <v>77</v>
      </c>
      <c r="B35" s="196">
        <f>PPCL_NG!I35+PPCL_Spot!I35+GT_NG!I35+GT_Spot!I35+Bawana_NG!I35+Bawana_RLNG!I35+Bawana_Spot!I35</f>
        <v>138.52999999999997</v>
      </c>
      <c r="C35" s="196">
        <f>PPCL_NG!P35+PPCL_Spot!P35+GT_NG!P35+GT_Spot!P35+Bawana_NG!P35+Bawana_RLNG!P35+Bawana_Spot!P35</f>
        <v>138.73140134857812</v>
      </c>
      <c r="D35" s="197">
        <f t="shared" si="0"/>
        <v>-0.20140134857814473</v>
      </c>
      <c r="E35" s="196">
        <f>PPCL_NG!J35+PPCL_Spot!J35+GT_NG!J35+GT_Spot!J35+Bawana_NG!J35+Bawana_RLNG!J35+Bawana_Spot!J35</f>
        <v>79.56</v>
      </c>
      <c r="F35" s="196">
        <f>PPCL_NG!Q35+PPCL_Spot!Q35+GT_NG!Q35+GT_Spot!Q35+Bawana_NG!Q35+Bawana_RLNG!Q35+Bawana_Spot!Q35</f>
        <v>79.674922310172974</v>
      </c>
      <c r="G35" s="197">
        <f t="shared" si="1"/>
        <v>-0.11492231017297172</v>
      </c>
      <c r="H35" s="196">
        <f>PPCL_NG!K35+PPCL_Spot!K35+GT_NG!K35+GT_Spot!K35+Bawana_NG!K35+Bawana_RLNG!K35+Bawana_Spot!K35</f>
        <v>14.95</v>
      </c>
      <c r="I35" s="196">
        <f>PPCL_NG!R35+PPCL_Spot!R35+GT_NG!R35+GT_Spot!R35+Bawana_NG!R35+Bawana_RLNG!R35+Bawana_Spot!R35</f>
        <v>14.95</v>
      </c>
      <c r="J35" s="197">
        <f t="shared" si="2"/>
        <v>0</v>
      </c>
      <c r="K35" s="196">
        <f>PPCL_NG!L35+PPCL_Spot!L35+GT_NG!L35+GT_Spot!L35+Bawana_NG!L35+Bawana_RLNG!L35+Bawana_Spot!L35</f>
        <v>66.460000000000008</v>
      </c>
      <c r="L35" s="196">
        <f>PPCL_NG!S35+PPCL_Spot!S35+GT_NG!S35+GT_Spot!S35+Bawana_NG!S35+Bawana_RLNG!S35+Bawana_Spot!S35</f>
        <v>66.489879800644985</v>
      </c>
      <c r="M35" s="197">
        <f t="shared" si="3"/>
        <v>-2.9879800644977195E-2</v>
      </c>
      <c r="N35" s="196">
        <f>PPCL_NG!M35+PPCL_Spot!M35+GT_NG!M35+GT_Spot!M35+Bawana_NG!M35+Bawana_RLNG!M35+Bawana_Spot!M35</f>
        <v>96.28</v>
      </c>
      <c r="O35" s="196">
        <f>PPCL_NG!T35+PPCL_Spot!T35+GT_NG!T35+GT_Spot!T35+Bawana_NG!T35+Bawana_RLNG!T35+Bawana_Spot!T35</f>
        <v>96.423796540603931</v>
      </c>
      <c r="P35" s="197">
        <f t="shared" si="4"/>
        <v>-0.14379654060392966</v>
      </c>
      <c r="Q35" s="197">
        <f t="shared" si="5"/>
        <v>-0.49000000000002331</v>
      </c>
    </row>
    <row r="36" spans="1:17">
      <c r="A36" s="33" t="s">
        <v>78</v>
      </c>
      <c r="B36" s="196">
        <f>PPCL_NG!I36+PPCL_Spot!I36+GT_NG!I36+GT_Spot!I36+Bawana_NG!I36+Bawana_RLNG!I36+Bawana_Spot!I36</f>
        <v>138.52999999999997</v>
      </c>
      <c r="C36" s="196">
        <f>PPCL_NG!P36+PPCL_Spot!P36+GT_NG!P36+GT_Spot!P36+Bawana_NG!P36+Bawana_RLNG!P36+Bawana_Spot!P36</f>
        <v>138.73140134857812</v>
      </c>
      <c r="D36" s="197">
        <f t="shared" si="0"/>
        <v>-0.20140134857814473</v>
      </c>
      <c r="E36" s="196">
        <f>PPCL_NG!J36+PPCL_Spot!J36+GT_NG!J36+GT_Spot!J36+Bawana_NG!J36+Bawana_RLNG!J36+Bawana_Spot!J36</f>
        <v>79.56</v>
      </c>
      <c r="F36" s="196">
        <f>PPCL_NG!Q36+PPCL_Spot!Q36+GT_NG!Q36+GT_Spot!Q36+Bawana_NG!Q36+Bawana_RLNG!Q36+Bawana_Spot!Q36</f>
        <v>79.674922310172974</v>
      </c>
      <c r="G36" s="197">
        <f t="shared" si="1"/>
        <v>-0.11492231017297172</v>
      </c>
      <c r="H36" s="196">
        <f>PPCL_NG!K36+PPCL_Spot!K36+GT_NG!K36+GT_Spot!K36+Bawana_NG!K36+Bawana_RLNG!K36+Bawana_Spot!K36</f>
        <v>14.95</v>
      </c>
      <c r="I36" s="196">
        <f>PPCL_NG!R36+PPCL_Spot!R36+GT_NG!R36+GT_Spot!R36+Bawana_NG!R36+Bawana_RLNG!R36+Bawana_Spot!R36</f>
        <v>14.95</v>
      </c>
      <c r="J36" s="197">
        <f t="shared" si="2"/>
        <v>0</v>
      </c>
      <c r="K36" s="196">
        <f>PPCL_NG!L36+PPCL_Spot!L36+GT_NG!L36+GT_Spot!L36+Bawana_NG!L36+Bawana_RLNG!L36+Bawana_Spot!L36</f>
        <v>66.460000000000008</v>
      </c>
      <c r="L36" s="196">
        <f>PPCL_NG!S36+PPCL_Spot!S36+GT_NG!S36+GT_Spot!S36+Bawana_NG!S36+Bawana_RLNG!S36+Bawana_Spot!S36</f>
        <v>66.489879800644985</v>
      </c>
      <c r="M36" s="197">
        <f t="shared" si="3"/>
        <v>-2.9879800644977195E-2</v>
      </c>
      <c r="N36" s="196">
        <f>PPCL_NG!M36+PPCL_Spot!M36+GT_NG!M36+GT_Spot!M36+Bawana_NG!M36+Bawana_RLNG!M36+Bawana_Spot!M36</f>
        <v>96.28</v>
      </c>
      <c r="O36" s="196">
        <f>PPCL_NG!T36+PPCL_Spot!T36+GT_NG!T36+GT_Spot!T36+Bawana_NG!T36+Bawana_RLNG!T36+Bawana_Spot!T36</f>
        <v>96.423796540603931</v>
      </c>
      <c r="P36" s="197">
        <f t="shared" si="4"/>
        <v>-0.14379654060392966</v>
      </c>
      <c r="Q36" s="197">
        <f t="shared" si="5"/>
        <v>-0.49000000000002331</v>
      </c>
    </row>
    <row r="37" spans="1:17">
      <c r="A37" s="33" t="s">
        <v>79</v>
      </c>
      <c r="B37" s="196">
        <f>PPCL_NG!I37+PPCL_Spot!I37+GT_NG!I37+GT_Spot!I37+Bawana_NG!I37+Bawana_RLNG!I37+Bawana_Spot!I37</f>
        <v>140.32999999999998</v>
      </c>
      <c r="C37" s="196">
        <f>PPCL_NG!P37+PPCL_Spot!P37+GT_NG!P37+GT_Spot!P37+Bawana_NG!P37+Bawana_RLNG!P37+Bawana_Spot!P37</f>
        <v>140.52752697881078</v>
      </c>
      <c r="D37" s="197">
        <f t="shared" si="0"/>
        <v>-0.19752697881079939</v>
      </c>
      <c r="E37" s="196">
        <f>PPCL_NG!J37+PPCL_Spot!J37+GT_NG!J37+GT_Spot!J37+Bawana_NG!J37+Bawana_RLNG!J37+Bawana_Spot!J37</f>
        <v>80.599999999999994</v>
      </c>
      <c r="F37" s="196">
        <f>PPCL_NG!Q37+PPCL_Spot!Q37+GT_NG!Q37+GT_Spot!Q37+Bawana_NG!Q37+Bawana_RLNG!Q37+Bawana_Spot!Q37</f>
        <v>80.712682151053684</v>
      </c>
      <c r="G37" s="197">
        <f t="shared" si="1"/>
        <v>-0.11268215105368995</v>
      </c>
      <c r="H37" s="196">
        <f>PPCL_NG!K37+PPCL_Spot!K37+GT_NG!K37+GT_Spot!K37+Bawana_NG!K37+Bawana_RLNG!K37+Bawana_Spot!K37</f>
        <v>14.95</v>
      </c>
      <c r="I37" s="196">
        <f>PPCL_NG!R37+PPCL_Spot!R37+GT_NG!R37+GT_Spot!R37+Bawana_NG!R37+Bawana_RLNG!R37+Bawana_Spot!R37</f>
        <v>14.949729867246404</v>
      </c>
      <c r="J37" s="197">
        <f t="shared" si="2"/>
        <v>2.7013275359522027E-4</v>
      </c>
      <c r="K37" s="196">
        <f>PPCL_NG!L37+PPCL_Spot!L37+GT_NG!L37+GT_Spot!L37+Bawana_NG!L37+Bawana_RLNG!L37+Bawana_Spot!L37</f>
        <v>66.88</v>
      </c>
      <c r="L37" s="196">
        <f>PPCL_NG!S37+PPCL_Spot!S37+GT_NG!S37+GT_Spot!S37+Bawana_NG!S37+Bawana_RLNG!S37+Bawana_Spot!S37</f>
        <v>66.908971803050264</v>
      </c>
      <c r="M37" s="197">
        <f t="shared" si="3"/>
        <v>-2.8971803050268363E-2</v>
      </c>
      <c r="N37" s="196">
        <f>PPCL_NG!M37+PPCL_Spot!M37+GT_NG!M37+GT_Spot!M37+Bawana_NG!M37+Bawana_RLNG!M37+Bawana_Spot!M37</f>
        <v>97.539999999999992</v>
      </c>
      <c r="O37" s="196">
        <f>PPCL_NG!T37+PPCL_Spot!T37+GT_NG!T37+GT_Spot!T37+Bawana_NG!T37+Bawana_RLNG!T37+Bawana_Spot!T37</f>
        <v>97.681089199838866</v>
      </c>
      <c r="P37" s="197">
        <f t="shared" si="4"/>
        <v>-0.14108919983887347</v>
      </c>
      <c r="Q37" s="197">
        <f t="shared" si="5"/>
        <v>-0.48000000000003595</v>
      </c>
    </row>
    <row r="38" spans="1:17">
      <c r="A38" s="33" t="s">
        <v>80</v>
      </c>
      <c r="B38" s="196">
        <f>PPCL_NG!I38+PPCL_Spot!I38+GT_NG!I38+GT_Spot!I38+Bawana_NG!I38+Bawana_RLNG!I38+Bawana_Spot!I38</f>
        <v>140.32999999999998</v>
      </c>
      <c r="C38" s="196">
        <f>PPCL_NG!P38+PPCL_Spot!P38+GT_NG!P38+GT_Spot!P38+Bawana_NG!P38+Bawana_RLNG!P38+Bawana_Spot!P38</f>
        <v>140.52752697881078</v>
      </c>
      <c r="D38" s="197">
        <f t="shared" si="0"/>
        <v>-0.19752697881079939</v>
      </c>
      <c r="E38" s="196">
        <f>PPCL_NG!J38+PPCL_Spot!J38+GT_NG!J38+GT_Spot!J38+Bawana_NG!J38+Bawana_RLNG!J38+Bawana_Spot!J38</f>
        <v>80.599999999999994</v>
      </c>
      <c r="F38" s="196">
        <f>PPCL_NG!Q38+PPCL_Spot!Q38+GT_NG!Q38+GT_Spot!Q38+Bawana_NG!Q38+Bawana_RLNG!Q38+Bawana_Spot!Q38</f>
        <v>80.712682151053684</v>
      </c>
      <c r="G38" s="197">
        <f t="shared" si="1"/>
        <v>-0.11268215105368995</v>
      </c>
      <c r="H38" s="196">
        <f>PPCL_NG!K38+PPCL_Spot!K38+GT_NG!K38+GT_Spot!K38+Bawana_NG!K38+Bawana_RLNG!K38+Bawana_Spot!K38</f>
        <v>14.95</v>
      </c>
      <c r="I38" s="196">
        <f>PPCL_NG!R38+PPCL_Spot!R38+GT_NG!R38+GT_Spot!R38+Bawana_NG!R38+Bawana_RLNG!R38+Bawana_Spot!R38</f>
        <v>14.949729867246404</v>
      </c>
      <c r="J38" s="197">
        <f t="shared" si="2"/>
        <v>2.7013275359522027E-4</v>
      </c>
      <c r="K38" s="196">
        <f>PPCL_NG!L38+PPCL_Spot!L38+GT_NG!L38+GT_Spot!L38+Bawana_NG!L38+Bawana_RLNG!L38+Bawana_Spot!L38</f>
        <v>66.88</v>
      </c>
      <c r="L38" s="196">
        <f>PPCL_NG!S38+PPCL_Spot!S38+GT_NG!S38+GT_Spot!S38+Bawana_NG!S38+Bawana_RLNG!S38+Bawana_Spot!S38</f>
        <v>66.908971803050264</v>
      </c>
      <c r="M38" s="197">
        <f t="shared" si="3"/>
        <v>-2.8971803050268363E-2</v>
      </c>
      <c r="N38" s="196">
        <f>PPCL_NG!M38+PPCL_Spot!M38+GT_NG!M38+GT_Spot!M38+Bawana_NG!M38+Bawana_RLNG!M38+Bawana_Spot!M38</f>
        <v>97.539999999999992</v>
      </c>
      <c r="O38" s="196">
        <f>PPCL_NG!T38+PPCL_Spot!T38+GT_NG!T38+GT_Spot!T38+Bawana_NG!T38+Bawana_RLNG!T38+Bawana_Spot!T38</f>
        <v>97.681089199838866</v>
      </c>
      <c r="P38" s="197">
        <f t="shared" si="4"/>
        <v>-0.14108919983887347</v>
      </c>
      <c r="Q38" s="197">
        <f t="shared" si="5"/>
        <v>-0.48000000000003595</v>
      </c>
    </row>
    <row r="39" spans="1:17">
      <c r="A39" s="33" t="s">
        <v>81</v>
      </c>
      <c r="B39" s="196">
        <f>PPCL_NG!I39+PPCL_Spot!I39+GT_NG!I39+GT_Spot!I39+Bawana_NG!I39+Bawana_RLNG!I39+Bawana_Spot!I39</f>
        <v>140.32999999999998</v>
      </c>
      <c r="C39" s="196">
        <f>PPCL_NG!P39+PPCL_Spot!P39+GT_NG!P39+GT_Spot!P39+Bawana_NG!P39+Bawana_RLNG!P39+Bawana_Spot!P39</f>
        <v>140.52752697881078</v>
      </c>
      <c r="D39" s="197">
        <f t="shared" si="0"/>
        <v>-0.19752697881079939</v>
      </c>
      <c r="E39" s="196">
        <f>PPCL_NG!J39+PPCL_Spot!J39+GT_NG!J39+GT_Spot!J39+Bawana_NG!J39+Bawana_RLNG!J39+Bawana_Spot!J39</f>
        <v>80.599999999999994</v>
      </c>
      <c r="F39" s="196">
        <f>PPCL_NG!Q39+PPCL_Spot!Q39+GT_NG!Q39+GT_Spot!Q39+Bawana_NG!Q39+Bawana_RLNG!Q39+Bawana_Spot!Q39</f>
        <v>80.712682151053684</v>
      </c>
      <c r="G39" s="197">
        <f t="shared" si="1"/>
        <v>-0.11268215105368995</v>
      </c>
      <c r="H39" s="196">
        <f>PPCL_NG!K39+PPCL_Spot!K39+GT_NG!K39+GT_Spot!K39+Bawana_NG!K39+Bawana_RLNG!K39+Bawana_Spot!K39</f>
        <v>14.95</v>
      </c>
      <c r="I39" s="196">
        <f>PPCL_NG!R39+PPCL_Spot!R39+GT_NG!R39+GT_Spot!R39+Bawana_NG!R39+Bawana_RLNG!R39+Bawana_Spot!R39</f>
        <v>14.949729867246404</v>
      </c>
      <c r="J39" s="197">
        <f t="shared" si="2"/>
        <v>2.7013275359522027E-4</v>
      </c>
      <c r="K39" s="196">
        <f>PPCL_NG!L39+PPCL_Spot!L39+GT_NG!L39+GT_Spot!L39+Bawana_NG!L39+Bawana_RLNG!L39+Bawana_Spot!L39</f>
        <v>66.88</v>
      </c>
      <c r="L39" s="196">
        <f>PPCL_NG!S39+PPCL_Spot!S39+GT_NG!S39+GT_Spot!S39+Bawana_NG!S39+Bawana_RLNG!S39+Bawana_Spot!S39</f>
        <v>66.908971803050264</v>
      </c>
      <c r="M39" s="197">
        <f t="shared" si="3"/>
        <v>-2.8971803050268363E-2</v>
      </c>
      <c r="N39" s="196">
        <f>PPCL_NG!M39+PPCL_Spot!M39+GT_NG!M39+GT_Spot!M39+Bawana_NG!M39+Bawana_RLNG!M39+Bawana_Spot!M39</f>
        <v>97.539999999999992</v>
      </c>
      <c r="O39" s="196">
        <f>PPCL_NG!T39+PPCL_Spot!T39+GT_NG!T39+GT_Spot!T39+Bawana_NG!T39+Bawana_RLNG!T39+Bawana_Spot!T39</f>
        <v>97.681089199838866</v>
      </c>
      <c r="P39" s="197">
        <f t="shared" si="4"/>
        <v>-0.14108919983887347</v>
      </c>
      <c r="Q39" s="197">
        <f t="shared" si="5"/>
        <v>-0.48000000000003595</v>
      </c>
    </row>
    <row r="40" spans="1:17">
      <c r="A40" s="33" t="s">
        <v>82</v>
      </c>
      <c r="B40" s="196">
        <f>PPCL_NG!I40+PPCL_Spot!I40+GT_NG!I40+GT_Spot!I40+Bawana_NG!I40+Bawana_RLNG!I40+Bawana_Spot!I40</f>
        <v>140.32999999999998</v>
      </c>
      <c r="C40" s="196">
        <f>PPCL_NG!P40+PPCL_Spot!P40+GT_NG!P40+GT_Spot!P40+Bawana_NG!P40+Bawana_RLNG!P40+Bawana_Spot!P40</f>
        <v>140.52752697881078</v>
      </c>
      <c r="D40" s="197">
        <f t="shared" si="0"/>
        <v>-0.19752697881079939</v>
      </c>
      <c r="E40" s="196">
        <f>PPCL_NG!J40+PPCL_Spot!J40+GT_NG!J40+GT_Spot!J40+Bawana_NG!J40+Bawana_RLNG!J40+Bawana_Spot!J40</f>
        <v>80.599999999999994</v>
      </c>
      <c r="F40" s="196">
        <f>PPCL_NG!Q40+PPCL_Spot!Q40+GT_NG!Q40+GT_Spot!Q40+Bawana_NG!Q40+Bawana_RLNG!Q40+Bawana_Spot!Q40</f>
        <v>80.712682151053684</v>
      </c>
      <c r="G40" s="197">
        <f t="shared" si="1"/>
        <v>-0.11268215105368995</v>
      </c>
      <c r="H40" s="196">
        <f>PPCL_NG!K40+PPCL_Spot!K40+GT_NG!K40+GT_Spot!K40+Bawana_NG!K40+Bawana_RLNG!K40+Bawana_Spot!K40</f>
        <v>14.95</v>
      </c>
      <c r="I40" s="196">
        <f>PPCL_NG!R40+PPCL_Spot!R40+GT_NG!R40+GT_Spot!R40+Bawana_NG!R40+Bawana_RLNG!R40+Bawana_Spot!R40</f>
        <v>14.949729867246404</v>
      </c>
      <c r="J40" s="197">
        <f t="shared" si="2"/>
        <v>2.7013275359522027E-4</v>
      </c>
      <c r="K40" s="196">
        <f>PPCL_NG!L40+PPCL_Spot!L40+GT_NG!L40+GT_Spot!L40+Bawana_NG!L40+Bawana_RLNG!L40+Bawana_Spot!L40</f>
        <v>66.88</v>
      </c>
      <c r="L40" s="196">
        <f>PPCL_NG!S40+PPCL_Spot!S40+GT_NG!S40+GT_Spot!S40+Bawana_NG!S40+Bawana_RLNG!S40+Bawana_Spot!S40</f>
        <v>66.908971803050264</v>
      </c>
      <c r="M40" s="197">
        <f t="shared" si="3"/>
        <v>-2.8971803050268363E-2</v>
      </c>
      <c r="N40" s="196">
        <f>PPCL_NG!M40+PPCL_Spot!M40+GT_NG!M40+GT_Spot!M40+Bawana_NG!M40+Bawana_RLNG!M40+Bawana_Spot!M40</f>
        <v>97.539999999999992</v>
      </c>
      <c r="O40" s="196">
        <f>PPCL_NG!T40+PPCL_Spot!T40+GT_NG!T40+GT_Spot!T40+Bawana_NG!T40+Bawana_RLNG!T40+Bawana_Spot!T40</f>
        <v>97.681089199838866</v>
      </c>
      <c r="P40" s="197">
        <f t="shared" si="4"/>
        <v>-0.14108919983887347</v>
      </c>
      <c r="Q40" s="197">
        <f t="shared" si="5"/>
        <v>-0.48000000000003595</v>
      </c>
    </row>
    <row r="41" spans="1:17">
      <c r="A41" s="33" t="s">
        <v>83</v>
      </c>
      <c r="B41" s="196">
        <f>PPCL_NG!I41+PPCL_Spot!I41+GT_NG!I41+GT_Spot!I41+Bawana_NG!I41+Bawana_RLNG!I41+Bawana_Spot!I41</f>
        <v>140.32999999999998</v>
      </c>
      <c r="C41" s="196">
        <f>PPCL_NG!P41+PPCL_Spot!P41+GT_NG!P41+GT_Spot!P41+Bawana_NG!P41+Bawana_RLNG!P41+Bawana_Spot!P41</f>
        <v>140.52752697881078</v>
      </c>
      <c r="D41" s="197">
        <f t="shared" si="0"/>
        <v>-0.19752697881079939</v>
      </c>
      <c r="E41" s="196">
        <f>PPCL_NG!J41+PPCL_Spot!J41+GT_NG!J41+GT_Spot!J41+Bawana_NG!J41+Bawana_RLNG!J41+Bawana_Spot!J41</f>
        <v>80.599999999999994</v>
      </c>
      <c r="F41" s="196">
        <f>PPCL_NG!Q41+PPCL_Spot!Q41+GT_NG!Q41+GT_Spot!Q41+Bawana_NG!Q41+Bawana_RLNG!Q41+Bawana_Spot!Q41</f>
        <v>80.712682151053684</v>
      </c>
      <c r="G41" s="197">
        <f t="shared" si="1"/>
        <v>-0.11268215105368995</v>
      </c>
      <c r="H41" s="196">
        <f>PPCL_NG!K41+PPCL_Spot!K41+GT_NG!K41+GT_Spot!K41+Bawana_NG!K41+Bawana_RLNG!K41+Bawana_Spot!K41</f>
        <v>14.95</v>
      </c>
      <c r="I41" s="196">
        <f>PPCL_NG!R41+PPCL_Spot!R41+GT_NG!R41+GT_Spot!R41+Bawana_NG!R41+Bawana_RLNG!R41+Bawana_Spot!R41</f>
        <v>14.949729867246404</v>
      </c>
      <c r="J41" s="197">
        <f t="shared" si="2"/>
        <v>2.7013275359522027E-4</v>
      </c>
      <c r="K41" s="196">
        <f>PPCL_NG!L41+PPCL_Spot!L41+GT_NG!L41+GT_Spot!L41+Bawana_NG!L41+Bawana_RLNG!L41+Bawana_Spot!L41</f>
        <v>66.88</v>
      </c>
      <c r="L41" s="196">
        <f>PPCL_NG!S41+PPCL_Spot!S41+GT_NG!S41+GT_Spot!S41+Bawana_NG!S41+Bawana_RLNG!S41+Bawana_Spot!S41</f>
        <v>66.908971803050264</v>
      </c>
      <c r="M41" s="197">
        <f t="shared" si="3"/>
        <v>-2.8971803050268363E-2</v>
      </c>
      <c r="N41" s="196">
        <f>PPCL_NG!M41+PPCL_Spot!M41+GT_NG!M41+GT_Spot!M41+Bawana_NG!M41+Bawana_RLNG!M41+Bawana_Spot!M41</f>
        <v>97.539999999999992</v>
      </c>
      <c r="O41" s="196">
        <f>PPCL_NG!T41+PPCL_Spot!T41+GT_NG!T41+GT_Spot!T41+Bawana_NG!T41+Bawana_RLNG!T41+Bawana_Spot!T41</f>
        <v>97.681089199838866</v>
      </c>
      <c r="P41" s="197">
        <f t="shared" si="4"/>
        <v>-0.14108919983887347</v>
      </c>
      <c r="Q41" s="197">
        <f t="shared" si="5"/>
        <v>-0.48000000000003595</v>
      </c>
    </row>
    <row r="42" spans="1:17">
      <c r="A42" s="33" t="s">
        <v>84</v>
      </c>
      <c r="B42" s="196">
        <f>PPCL_NG!I42+PPCL_Spot!I42+GT_NG!I42+GT_Spot!I42+Bawana_NG!I42+Bawana_RLNG!I42+Bawana_Spot!I42</f>
        <v>140.32999999999998</v>
      </c>
      <c r="C42" s="196">
        <f>PPCL_NG!P42+PPCL_Spot!P42+GT_NG!P42+GT_Spot!P42+Bawana_NG!P42+Bawana_RLNG!P42+Bawana_Spot!P42</f>
        <v>140.52752697881078</v>
      </c>
      <c r="D42" s="197">
        <f t="shared" si="0"/>
        <v>-0.19752697881079939</v>
      </c>
      <c r="E42" s="196">
        <f>PPCL_NG!J42+PPCL_Spot!J42+GT_NG!J42+GT_Spot!J42+Bawana_NG!J42+Bawana_RLNG!J42+Bawana_Spot!J42</f>
        <v>80.599999999999994</v>
      </c>
      <c r="F42" s="196">
        <f>PPCL_NG!Q42+PPCL_Spot!Q42+GT_NG!Q42+GT_Spot!Q42+Bawana_NG!Q42+Bawana_RLNG!Q42+Bawana_Spot!Q42</f>
        <v>80.712682151053684</v>
      </c>
      <c r="G42" s="197">
        <f t="shared" si="1"/>
        <v>-0.11268215105368995</v>
      </c>
      <c r="H42" s="196">
        <f>PPCL_NG!K42+PPCL_Spot!K42+GT_NG!K42+GT_Spot!K42+Bawana_NG!K42+Bawana_RLNG!K42+Bawana_Spot!K42</f>
        <v>14.95</v>
      </c>
      <c r="I42" s="196">
        <f>PPCL_NG!R42+PPCL_Spot!R42+GT_NG!R42+GT_Spot!R42+Bawana_NG!R42+Bawana_RLNG!R42+Bawana_Spot!R42</f>
        <v>14.949729867246404</v>
      </c>
      <c r="J42" s="197">
        <f t="shared" si="2"/>
        <v>2.7013275359522027E-4</v>
      </c>
      <c r="K42" s="196">
        <f>PPCL_NG!L42+PPCL_Spot!L42+GT_NG!L42+GT_Spot!L42+Bawana_NG!L42+Bawana_RLNG!L42+Bawana_Spot!L42</f>
        <v>66.88</v>
      </c>
      <c r="L42" s="196">
        <f>PPCL_NG!S42+PPCL_Spot!S42+GT_NG!S42+GT_Spot!S42+Bawana_NG!S42+Bawana_RLNG!S42+Bawana_Spot!S42</f>
        <v>66.908971803050264</v>
      </c>
      <c r="M42" s="197">
        <f t="shared" si="3"/>
        <v>-2.8971803050268363E-2</v>
      </c>
      <c r="N42" s="196">
        <f>PPCL_NG!M42+PPCL_Spot!M42+GT_NG!M42+GT_Spot!M42+Bawana_NG!M42+Bawana_RLNG!M42+Bawana_Spot!M42</f>
        <v>97.539999999999992</v>
      </c>
      <c r="O42" s="196">
        <f>PPCL_NG!T42+PPCL_Spot!T42+GT_NG!T42+GT_Spot!T42+Bawana_NG!T42+Bawana_RLNG!T42+Bawana_Spot!T42</f>
        <v>97.681089199838866</v>
      </c>
      <c r="P42" s="197">
        <f t="shared" si="4"/>
        <v>-0.14108919983887347</v>
      </c>
      <c r="Q42" s="197">
        <f t="shared" si="5"/>
        <v>-0.48000000000003595</v>
      </c>
    </row>
    <row r="43" spans="1:17">
      <c r="A43" s="33" t="s">
        <v>85</v>
      </c>
      <c r="B43" s="196">
        <f>PPCL_NG!I43+PPCL_Spot!I43+GT_NG!I43+GT_Spot!I43+Bawana_NG!I43+Bawana_RLNG!I43+Bawana_Spot!I43</f>
        <v>140.32999999999998</v>
      </c>
      <c r="C43" s="196">
        <f>PPCL_NG!P43+PPCL_Spot!P43+GT_NG!P43+GT_Spot!P43+Bawana_NG!P43+Bawana_RLNG!P43+Bawana_Spot!P43</f>
        <v>140.52752697881078</v>
      </c>
      <c r="D43" s="197">
        <f t="shared" si="0"/>
        <v>-0.19752697881079939</v>
      </c>
      <c r="E43" s="196">
        <f>PPCL_NG!J43+PPCL_Spot!J43+GT_NG!J43+GT_Spot!J43+Bawana_NG!J43+Bawana_RLNG!J43+Bawana_Spot!J43</f>
        <v>80.599999999999994</v>
      </c>
      <c r="F43" s="196">
        <f>PPCL_NG!Q43+PPCL_Spot!Q43+GT_NG!Q43+GT_Spot!Q43+Bawana_NG!Q43+Bawana_RLNG!Q43+Bawana_Spot!Q43</f>
        <v>80.712682151053684</v>
      </c>
      <c r="G43" s="197">
        <f t="shared" si="1"/>
        <v>-0.11268215105368995</v>
      </c>
      <c r="H43" s="196">
        <f>PPCL_NG!K43+PPCL_Spot!K43+GT_NG!K43+GT_Spot!K43+Bawana_NG!K43+Bawana_RLNG!K43+Bawana_Spot!K43</f>
        <v>14.95</v>
      </c>
      <c r="I43" s="196">
        <f>PPCL_NG!R43+PPCL_Spot!R43+GT_NG!R43+GT_Spot!R43+Bawana_NG!R43+Bawana_RLNG!R43+Bawana_Spot!R43</f>
        <v>14.949729867246404</v>
      </c>
      <c r="J43" s="197">
        <f t="shared" si="2"/>
        <v>2.7013275359522027E-4</v>
      </c>
      <c r="K43" s="196">
        <f>PPCL_NG!L43+PPCL_Spot!L43+GT_NG!L43+GT_Spot!L43+Bawana_NG!L43+Bawana_RLNG!L43+Bawana_Spot!L43</f>
        <v>66.88</v>
      </c>
      <c r="L43" s="196">
        <f>PPCL_NG!S43+PPCL_Spot!S43+GT_NG!S43+GT_Spot!S43+Bawana_NG!S43+Bawana_RLNG!S43+Bawana_Spot!S43</f>
        <v>66.908971803050264</v>
      </c>
      <c r="M43" s="197">
        <f t="shared" si="3"/>
        <v>-2.8971803050268363E-2</v>
      </c>
      <c r="N43" s="196">
        <f>PPCL_NG!M43+PPCL_Spot!M43+GT_NG!M43+GT_Spot!M43+Bawana_NG!M43+Bawana_RLNG!M43+Bawana_Spot!M43</f>
        <v>97.539999999999992</v>
      </c>
      <c r="O43" s="196">
        <f>PPCL_NG!T43+PPCL_Spot!T43+GT_NG!T43+GT_Spot!T43+Bawana_NG!T43+Bawana_RLNG!T43+Bawana_Spot!T43</f>
        <v>97.681089199838866</v>
      </c>
      <c r="P43" s="197">
        <f t="shared" si="4"/>
        <v>-0.14108919983887347</v>
      </c>
      <c r="Q43" s="197">
        <f t="shared" si="5"/>
        <v>-0.48000000000003595</v>
      </c>
    </row>
    <row r="44" spans="1:17">
      <c r="A44" s="33" t="s">
        <v>86</v>
      </c>
      <c r="B44" s="196">
        <f>PPCL_NG!I44+PPCL_Spot!I44+GT_NG!I44+GT_Spot!I44+Bawana_NG!I44+Bawana_RLNG!I44+Bawana_Spot!I44</f>
        <v>140.32999999999998</v>
      </c>
      <c r="C44" s="196">
        <f>PPCL_NG!P44+PPCL_Spot!P44+GT_NG!P44+GT_Spot!P44+Bawana_NG!P44+Bawana_RLNG!P44+Bawana_Spot!P44</f>
        <v>140.52752697881078</v>
      </c>
      <c r="D44" s="197">
        <f t="shared" si="0"/>
        <v>-0.19752697881079939</v>
      </c>
      <c r="E44" s="196">
        <f>PPCL_NG!J44+PPCL_Spot!J44+GT_NG!J44+GT_Spot!J44+Bawana_NG!J44+Bawana_RLNG!J44+Bawana_Spot!J44</f>
        <v>80.599999999999994</v>
      </c>
      <c r="F44" s="196">
        <f>PPCL_NG!Q44+PPCL_Spot!Q44+GT_NG!Q44+GT_Spot!Q44+Bawana_NG!Q44+Bawana_RLNG!Q44+Bawana_Spot!Q44</f>
        <v>80.712682151053684</v>
      </c>
      <c r="G44" s="197">
        <f t="shared" si="1"/>
        <v>-0.11268215105368995</v>
      </c>
      <c r="H44" s="196">
        <f>PPCL_NG!K44+PPCL_Spot!K44+GT_NG!K44+GT_Spot!K44+Bawana_NG!K44+Bawana_RLNG!K44+Bawana_Spot!K44</f>
        <v>14.95</v>
      </c>
      <c r="I44" s="196">
        <f>PPCL_NG!R44+PPCL_Spot!R44+GT_NG!R44+GT_Spot!R44+Bawana_NG!R44+Bawana_RLNG!R44+Bawana_Spot!R44</f>
        <v>14.949729867246404</v>
      </c>
      <c r="J44" s="197">
        <f t="shared" si="2"/>
        <v>2.7013275359522027E-4</v>
      </c>
      <c r="K44" s="196">
        <f>PPCL_NG!L44+PPCL_Spot!L44+GT_NG!L44+GT_Spot!L44+Bawana_NG!L44+Bawana_RLNG!L44+Bawana_Spot!L44</f>
        <v>66.88</v>
      </c>
      <c r="L44" s="196">
        <f>PPCL_NG!S44+PPCL_Spot!S44+GT_NG!S44+GT_Spot!S44+Bawana_NG!S44+Bawana_RLNG!S44+Bawana_Spot!S44</f>
        <v>66.908971803050264</v>
      </c>
      <c r="M44" s="197">
        <f t="shared" si="3"/>
        <v>-2.8971803050268363E-2</v>
      </c>
      <c r="N44" s="196">
        <f>PPCL_NG!M44+PPCL_Spot!M44+GT_NG!M44+GT_Spot!M44+Bawana_NG!M44+Bawana_RLNG!M44+Bawana_Spot!M44</f>
        <v>97.539999999999992</v>
      </c>
      <c r="O44" s="196">
        <f>PPCL_NG!T44+PPCL_Spot!T44+GT_NG!T44+GT_Spot!T44+Bawana_NG!T44+Bawana_RLNG!T44+Bawana_Spot!T44</f>
        <v>97.681089199838866</v>
      </c>
      <c r="P44" s="197">
        <f t="shared" si="4"/>
        <v>-0.14108919983887347</v>
      </c>
      <c r="Q44" s="197">
        <f t="shared" si="5"/>
        <v>-0.48000000000003595</v>
      </c>
    </row>
    <row r="45" spans="1:17">
      <c r="A45" s="33" t="s">
        <v>87</v>
      </c>
      <c r="B45" s="196">
        <f>PPCL_NG!I45+PPCL_Spot!I45+GT_NG!I45+GT_Spot!I45+Bawana_NG!I45+Bawana_RLNG!I45+Bawana_Spot!I45</f>
        <v>140.32999999999998</v>
      </c>
      <c r="C45" s="196">
        <f>PPCL_NG!P45+PPCL_Spot!P45+GT_NG!P45+GT_Spot!P45+Bawana_NG!P45+Bawana_RLNG!P45+Bawana_Spot!P45</f>
        <v>140.52752697881078</v>
      </c>
      <c r="D45" s="197">
        <f t="shared" si="0"/>
        <v>-0.19752697881079939</v>
      </c>
      <c r="E45" s="196">
        <f>PPCL_NG!J45+PPCL_Spot!J45+GT_NG!J45+GT_Spot!J45+Bawana_NG!J45+Bawana_RLNG!J45+Bawana_Spot!J45</f>
        <v>80.599999999999994</v>
      </c>
      <c r="F45" s="196">
        <f>PPCL_NG!Q45+PPCL_Spot!Q45+GT_NG!Q45+GT_Spot!Q45+Bawana_NG!Q45+Bawana_RLNG!Q45+Bawana_Spot!Q45</f>
        <v>80.712682151053684</v>
      </c>
      <c r="G45" s="197">
        <f t="shared" si="1"/>
        <v>-0.11268215105368995</v>
      </c>
      <c r="H45" s="196">
        <f>PPCL_NG!K45+PPCL_Spot!K45+GT_NG!K45+GT_Spot!K45+Bawana_NG!K45+Bawana_RLNG!K45+Bawana_Spot!K45</f>
        <v>14.95</v>
      </c>
      <c r="I45" s="196">
        <f>PPCL_NG!R45+PPCL_Spot!R45+GT_NG!R45+GT_Spot!R45+Bawana_NG!R45+Bawana_RLNG!R45+Bawana_Spot!R45</f>
        <v>14.949729867246404</v>
      </c>
      <c r="J45" s="197">
        <f t="shared" si="2"/>
        <v>2.7013275359522027E-4</v>
      </c>
      <c r="K45" s="196">
        <f>PPCL_NG!L45+PPCL_Spot!L45+GT_NG!L45+GT_Spot!L45+Bawana_NG!L45+Bawana_RLNG!L45+Bawana_Spot!L45</f>
        <v>66.88</v>
      </c>
      <c r="L45" s="196">
        <f>PPCL_NG!S45+PPCL_Spot!S45+GT_NG!S45+GT_Spot!S45+Bawana_NG!S45+Bawana_RLNG!S45+Bawana_Spot!S45</f>
        <v>66.908971803050264</v>
      </c>
      <c r="M45" s="197">
        <f t="shared" si="3"/>
        <v>-2.8971803050268363E-2</v>
      </c>
      <c r="N45" s="196">
        <f>PPCL_NG!M45+PPCL_Spot!M45+GT_NG!M45+GT_Spot!M45+Bawana_NG!M45+Bawana_RLNG!M45+Bawana_Spot!M45</f>
        <v>97.539999999999992</v>
      </c>
      <c r="O45" s="196">
        <f>PPCL_NG!T45+PPCL_Spot!T45+GT_NG!T45+GT_Spot!T45+Bawana_NG!T45+Bawana_RLNG!T45+Bawana_Spot!T45</f>
        <v>97.681089199838866</v>
      </c>
      <c r="P45" s="197">
        <f t="shared" si="4"/>
        <v>-0.14108919983887347</v>
      </c>
      <c r="Q45" s="197">
        <f t="shared" si="5"/>
        <v>-0.48000000000003595</v>
      </c>
    </row>
    <row r="46" spans="1:17">
      <c r="A46" s="33" t="s">
        <v>88</v>
      </c>
      <c r="B46" s="196">
        <f>PPCL_NG!I46+PPCL_Spot!I46+GT_NG!I46+GT_Spot!I46+Bawana_NG!I46+Bawana_RLNG!I46+Bawana_Spot!I46</f>
        <v>140.32999999999998</v>
      </c>
      <c r="C46" s="196">
        <f>PPCL_NG!P46+PPCL_Spot!P46+GT_NG!P46+GT_Spot!P46+Bawana_NG!P46+Bawana_RLNG!P46+Bawana_Spot!P46</f>
        <v>140.52752697881078</v>
      </c>
      <c r="D46" s="197">
        <f t="shared" si="0"/>
        <v>-0.19752697881079939</v>
      </c>
      <c r="E46" s="196">
        <f>PPCL_NG!J46+PPCL_Spot!J46+GT_NG!J46+GT_Spot!J46+Bawana_NG!J46+Bawana_RLNG!J46+Bawana_Spot!J46</f>
        <v>80.599999999999994</v>
      </c>
      <c r="F46" s="196">
        <f>PPCL_NG!Q46+PPCL_Spot!Q46+GT_NG!Q46+GT_Spot!Q46+Bawana_NG!Q46+Bawana_RLNG!Q46+Bawana_Spot!Q46</f>
        <v>80.712682151053684</v>
      </c>
      <c r="G46" s="197">
        <f t="shared" si="1"/>
        <v>-0.11268215105368995</v>
      </c>
      <c r="H46" s="196">
        <f>PPCL_NG!K46+PPCL_Spot!K46+GT_NG!K46+GT_Spot!K46+Bawana_NG!K46+Bawana_RLNG!K46+Bawana_Spot!K46</f>
        <v>14.95</v>
      </c>
      <c r="I46" s="196">
        <f>PPCL_NG!R46+PPCL_Spot!R46+GT_NG!R46+GT_Spot!R46+Bawana_NG!R46+Bawana_RLNG!R46+Bawana_Spot!R46</f>
        <v>14.949729867246404</v>
      </c>
      <c r="J46" s="197">
        <f t="shared" si="2"/>
        <v>2.7013275359522027E-4</v>
      </c>
      <c r="K46" s="196">
        <f>PPCL_NG!L46+PPCL_Spot!L46+GT_NG!L46+GT_Spot!L46+Bawana_NG!L46+Bawana_RLNG!L46+Bawana_Spot!L46</f>
        <v>66.88</v>
      </c>
      <c r="L46" s="196">
        <f>PPCL_NG!S46+PPCL_Spot!S46+GT_NG!S46+GT_Spot!S46+Bawana_NG!S46+Bawana_RLNG!S46+Bawana_Spot!S46</f>
        <v>66.908971803050264</v>
      </c>
      <c r="M46" s="197">
        <f t="shared" si="3"/>
        <v>-2.8971803050268363E-2</v>
      </c>
      <c r="N46" s="196">
        <f>PPCL_NG!M46+PPCL_Spot!M46+GT_NG!M46+GT_Spot!M46+Bawana_NG!M46+Bawana_RLNG!M46+Bawana_Spot!M46</f>
        <v>97.539999999999992</v>
      </c>
      <c r="O46" s="196">
        <f>PPCL_NG!T46+PPCL_Spot!T46+GT_NG!T46+GT_Spot!T46+Bawana_NG!T46+Bawana_RLNG!T46+Bawana_Spot!T46</f>
        <v>97.681089199838866</v>
      </c>
      <c r="P46" s="197">
        <f t="shared" si="4"/>
        <v>-0.14108919983887347</v>
      </c>
      <c r="Q46" s="197">
        <f t="shared" si="5"/>
        <v>-0.48000000000003595</v>
      </c>
    </row>
    <row r="47" spans="1:17">
      <c r="A47" s="33" t="s">
        <v>89</v>
      </c>
      <c r="B47" s="196">
        <f>PPCL_NG!I47+PPCL_Spot!I47+GT_NG!I47+GT_Spot!I47+Bawana_NG!I47+Bawana_RLNG!I47+Bawana_Spot!I47</f>
        <v>139.78</v>
      </c>
      <c r="C47" s="196">
        <f>PPCL_NG!P47+PPCL_Spot!P47+GT_NG!P47+GT_Spot!P47+Bawana_NG!P47+Bawana_RLNG!P47+Bawana_Spot!P47</f>
        <v>139.98040388818816</v>
      </c>
      <c r="D47" s="197">
        <f t="shared" si="0"/>
        <v>-0.20040388818816268</v>
      </c>
      <c r="E47" s="196">
        <f>PPCL_NG!J47+PPCL_Spot!J47+GT_NG!J47+GT_Spot!J47+Bawana_NG!J47+Bawana_RLNG!J47+Bawana_Spot!J47</f>
        <v>79.78</v>
      </c>
      <c r="F47" s="196">
        <f>PPCL_NG!Q47+PPCL_Spot!Q47+GT_NG!Q47+GT_Spot!Q47+Bawana_NG!Q47+Bawana_RLNG!Q47+Bawana_Spot!Q47</f>
        <v>79.894281575671812</v>
      </c>
      <c r="G47" s="197">
        <f t="shared" si="1"/>
        <v>-0.11428157567181074</v>
      </c>
      <c r="H47" s="196">
        <f>PPCL_NG!K47+PPCL_Spot!K47+GT_NG!K47+GT_Spot!K47+Bawana_NG!K47+Bawana_RLNG!K47+Bawana_Spot!K47</f>
        <v>14.84</v>
      </c>
      <c r="I47" s="196">
        <f>PPCL_NG!R47+PPCL_Spot!R47+GT_NG!R47+GT_Spot!R47+Bawana_NG!R47+Bawana_RLNG!R47+Bawana_Spot!R47</f>
        <v>14.840346347827268</v>
      </c>
      <c r="J47" s="197">
        <f t="shared" si="2"/>
        <v>-3.4634782726783442E-4</v>
      </c>
      <c r="K47" s="196">
        <f>PPCL_NG!L47+PPCL_Spot!L47+GT_NG!L47+GT_Spot!L47+Bawana_NG!L47+Bawana_RLNG!L47+Bawana_Spot!L47</f>
        <v>65.34</v>
      </c>
      <c r="L47" s="196">
        <f>PPCL_NG!S47+PPCL_Spot!S47+GT_NG!S47+GT_Spot!S47+Bawana_NG!S47+Bawana_RLNG!S47+Bawana_Spot!S47</f>
        <v>65.371960363910603</v>
      </c>
      <c r="M47" s="197">
        <f t="shared" si="3"/>
        <v>-3.1960363910599199E-2</v>
      </c>
      <c r="N47" s="196">
        <f>PPCL_NG!M47+PPCL_Spot!M47+GT_NG!M47+GT_Spot!M47+Bawana_NG!M47+Bawana_RLNG!M47+Bawana_Spot!M47</f>
        <v>96.550000000000011</v>
      </c>
      <c r="O47" s="196">
        <f>PPCL_NG!T47+PPCL_Spot!T47+GT_NG!T47+GT_Spot!T47+Bawana_NG!T47+Bawana_RLNG!T47+Bawana_Spot!T47</f>
        <v>96.693007824402201</v>
      </c>
      <c r="P47" s="197">
        <f t="shared" si="4"/>
        <v>-0.14300782440218995</v>
      </c>
      <c r="Q47" s="197">
        <f t="shared" si="5"/>
        <v>-0.49000000000003041</v>
      </c>
    </row>
    <row r="48" spans="1:17">
      <c r="A48" s="33" t="s">
        <v>90</v>
      </c>
      <c r="B48" s="196">
        <f>PPCL_NG!I48+PPCL_Spot!I48+GT_NG!I48+GT_Spot!I48+Bawana_NG!I48+Bawana_RLNG!I48+Bawana_Spot!I48</f>
        <v>139.78</v>
      </c>
      <c r="C48" s="196">
        <f>PPCL_NG!P48+PPCL_Spot!P48+GT_NG!P48+GT_Spot!P48+Bawana_NG!P48+Bawana_RLNG!P48+Bawana_Spot!P48</f>
        <v>139.98040388818816</v>
      </c>
      <c r="D48" s="197">
        <f t="shared" si="0"/>
        <v>-0.20040388818816268</v>
      </c>
      <c r="E48" s="196">
        <f>PPCL_NG!J48+PPCL_Spot!J48+GT_NG!J48+GT_Spot!J48+Bawana_NG!J48+Bawana_RLNG!J48+Bawana_Spot!J48</f>
        <v>79.78</v>
      </c>
      <c r="F48" s="196">
        <f>PPCL_NG!Q48+PPCL_Spot!Q48+GT_NG!Q48+GT_Spot!Q48+Bawana_NG!Q48+Bawana_RLNG!Q48+Bawana_Spot!Q48</f>
        <v>79.894281575671812</v>
      </c>
      <c r="G48" s="197">
        <f t="shared" si="1"/>
        <v>-0.11428157567181074</v>
      </c>
      <c r="H48" s="196">
        <f>PPCL_NG!K48+PPCL_Spot!K48+GT_NG!K48+GT_Spot!K48+Bawana_NG!K48+Bawana_RLNG!K48+Bawana_Spot!K48</f>
        <v>14.84</v>
      </c>
      <c r="I48" s="196">
        <f>PPCL_NG!R48+PPCL_Spot!R48+GT_NG!R48+GT_Spot!R48+Bawana_NG!R48+Bawana_RLNG!R48+Bawana_Spot!R48</f>
        <v>14.840346347827268</v>
      </c>
      <c r="J48" s="197">
        <f t="shared" si="2"/>
        <v>-3.4634782726783442E-4</v>
      </c>
      <c r="K48" s="196">
        <f>PPCL_NG!L48+PPCL_Spot!L48+GT_NG!L48+GT_Spot!L48+Bawana_NG!L48+Bawana_RLNG!L48+Bawana_Spot!L48</f>
        <v>65.34</v>
      </c>
      <c r="L48" s="196">
        <f>PPCL_NG!S48+PPCL_Spot!S48+GT_NG!S48+GT_Spot!S48+Bawana_NG!S48+Bawana_RLNG!S48+Bawana_Spot!S48</f>
        <v>65.371960363910603</v>
      </c>
      <c r="M48" s="197">
        <f t="shared" si="3"/>
        <v>-3.1960363910599199E-2</v>
      </c>
      <c r="N48" s="196">
        <f>PPCL_NG!M48+PPCL_Spot!M48+GT_NG!M48+GT_Spot!M48+Bawana_NG!M48+Bawana_RLNG!M48+Bawana_Spot!M48</f>
        <v>96.550000000000011</v>
      </c>
      <c r="O48" s="196">
        <f>PPCL_NG!T48+PPCL_Spot!T48+GT_NG!T48+GT_Spot!T48+Bawana_NG!T48+Bawana_RLNG!T48+Bawana_Spot!T48</f>
        <v>96.693007824402201</v>
      </c>
      <c r="P48" s="197">
        <f t="shared" si="4"/>
        <v>-0.14300782440218995</v>
      </c>
      <c r="Q48" s="197">
        <f t="shared" si="5"/>
        <v>-0.49000000000003041</v>
      </c>
    </row>
    <row r="49" spans="1:17">
      <c r="A49" s="33" t="s">
        <v>91</v>
      </c>
      <c r="B49" s="196">
        <f>PPCL_NG!I49+PPCL_Spot!I49+GT_NG!I49+GT_Spot!I49+Bawana_NG!I49+Bawana_RLNG!I49+Bawana_Spot!I49</f>
        <v>139.78</v>
      </c>
      <c r="C49" s="196">
        <f>PPCL_NG!P49+PPCL_Spot!P49+GT_NG!P49+GT_Spot!P49+Bawana_NG!P49+Bawana_RLNG!P49+Bawana_Spot!P49</f>
        <v>139.98040388818816</v>
      </c>
      <c r="D49" s="197">
        <f t="shared" si="0"/>
        <v>-0.20040388818816268</v>
      </c>
      <c r="E49" s="196">
        <f>PPCL_NG!J49+PPCL_Spot!J49+GT_NG!J49+GT_Spot!J49+Bawana_NG!J49+Bawana_RLNG!J49+Bawana_Spot!J49</f>
        <v>79.78</v>
      </c>
      <c r="F49" s="196">
        <f>PPCL_NG!Q49+PPCL_Spot!Q49+GT_NG!Q49+GT_Spot!Q49+Bawana_NG!Q49+Bawana_RLNG!Q49+Bawana_Spot!Q49</f>
        <v>79.894281575671812</v>
      </c>
      <c r="G49" s="197">
        <f t="shared" si="1"/>
        <v>-0.11428157567181074</v>
      </c>
      <c r="H49" s="196">
        <f>PPCL_NG!K49+PPCL_Spot!K49+GT_NG!K49+GT_Spot!K49+Bawana_NG!K49+Bawana_RLNG!K49+Bawana_Spot!K49</f>
        <v>14.84</v>
      </c>
      <c r="I49" s="196">
        <f>PPCL_NG!R49+PPCL_Spot!R49+GT_NG!R49+GT_Spot!R49+Bawana_NG!R49+Bawana_RLNG!R49+Bawana_Spot!R49</f>
        <v>14.840346347827268</v>
      </c>
      <c r="J49" s="197">
        <f t="shared" si="2"/>
        <v>-3.4634782726783442E-4</v>
      </c>
      <c r="K49" s="196">
        <f>PPCL_NG!L49+PPCL_Spot!L49+GT_NG!L49+GT_Spot!L49+Bawana_NG!L49+Bawana_RLNG!L49+Bawana_Spot!L49</f>
        <v>65.34</v>
      </c>
      <c r="L49" s="196">
        <f>PPCL_NG!S49+PPCL_Spot!S49+GT_NG!S49+GT_Spot!S49+Bawana_NG!S49+Bawana_RLNG!S49+Bawana_Spot!S49</f>
        <v>65.371960363910603</v>
      </c>
      <c r="M49" s="197">
        <f t="shared" si="3"/>
        <v>-3.1960363910599199E-2</v>
      </c>
      <c r="N49" s="196">
        <f>PPCL_NG!M49+PPCL_Spot!M49+GT_NG!M49+GT_Spot!M49+Bawana_NG!M49+Bawana_RLNG!M49+Bawana_Spot!M49</f>
        <v>96.550000000000011</v>
      </c>
      <c r="O49" s="196">
        <f>PPCL_NG!T49+PPCL_Spot!T49+GT_NG!T49+GT_Spot!T49+Bawana_NG!T49+Bawana_RLNG!T49+Bawana_Spot!T49</f>
        <v>96.693007824402201</v>
      </c>
      <c r="P49" s="197">
        <f t="shared" si="4"/>
        <v>-0.14300782440218995</v>
      </c>
      <c r="Q49" s="197">
        <f t="shared" si="5"/>
        <v>-0.49000000000003041</v>
      </c>
    </row>
    <row r="50" spans="1:17">
      <c r="A50" s="33" t="s">
        <v>92</v>
      </c>
      <c r="B50" s="196">
        <f>PPCL_NG!I50+PPCL_Spot!I50+GT_NG!I50+GT_Spot!I50+Bawana_NG!I50+Bawana_RLNG!I50+Bawana_Spot!I50</f>
        <v>139.78</v>
      </c>
      <c r="C50" s="196">
        <f>PPCL_NG!P50+PPCL_Spot!P50+GT_NG!P50+GT_Spot!P50+Bawana_NG!P50+Bawana_RLNG!P50+Bawana_Spot!P50</f>
        <v>139.98040388818816</v>
      </c>
      <c r="D50" s="197">
        <f t="shared" si="0"/>
        <v>-0.20040388818816268</v>
      </c>
      <c r="E50" s="196">
        <f>PPCL_NG!J50+PPCL_Spot!J50+GT_NG!J50+GT_Spot!J50+Bawana_NG!J50+Bawana_RLNG!J50+Bawana_Spot!J50</f>
        <v>79.78</v>
      </c>
      <c r="F50" s="196">
        <f>PPCL_NG!Q50+PPCL_Spot!Q50+GT_NG!Q50+GT_Spot!Q50+Bawana_NG!Q50+Bawana_RLNG!Q50+Bawana_Spot!Q50</f>
        <v>79.894281575671812</v>
      </c>
      <c r="G50" s="197">
        <f t="shared" si="1"/>
        <v>-0.11428157567181074</v>
      </c>
      <c r="H50" s="196">
        <f>PPCL_NG!K50+PPCL_Spot!K50+GT_NG!K50+GT_Spot!K50+Bawana_NG!K50+Bawana_RLNG!K50+Bawana_Spot!K50</f>
        <v>14.84</v>
      </c>
      <c r="I50" s="196">
        <f>PPCL_NG!R50+PPCL_Spot!R50+GT_NG!R50+GT_Spot!R50+Bawana_NG!R50+Bawana_RLNG!R50+Bawana_Spot!R50</f>
        <v>14.840346347827268</v>
      </c>
      <c r="J50" s="197">
        <f t="shared" si="2"/>
        <v>-3.4634782726783442E-4</v>
      </c>
      <c r="K50" s="196">
        <f>PPCL_NG!L50+PPCL_Spot!L50+GT_NG!L50+GT_Spot!L50+Bawana_NG!L50+Bawana_RLNG!L50+Bawana_Spot!L50</f>
        <v>65.34</v>
      </c>
      <c r="L50" s="196">
        <f>PPCL_NG!S50+PPCL_Spot!S50+GT_NG!S50+GT_Spot!S50+Bawana_NG!S50+Bawana_RLNG!S50+Bawana_Spot!S50</f>
        <v>65.371960363910603</v>
      </c>
      <c r="M50" s="197">
        <f t="shared" si="3"/>
        <v>-3.1960363910599199E-2</v>
      </c>
      <c r="N50" s="196">
        <f>PPCL_NG!M50+PPCL_Spot!M50+GT_NG!M50+GT_Spot!M50+Bawana_NG!M50+Bawana_RLNG!M50+Bawana_Spot!M50</f>
        <v>96.550000000000011</v>
      </c>
      <c r="O50" s="196">
        <f>PPCL_NG!T50+PPCL_Spot!T50+GT_NG!T50+GT_Spot!T50+Bawana_NG!T50+Bawana_RLNG!T50+Bawana_Spot!T50</f>
        <v>96.693007824402201</v>
      </c>
      <c r="P50" s="197">
        <f t="shared" si="4"/>
        <v>-0.14300782440218995</v>
      </c>
      <c r="Q50" s="197">
        <f t="shared" si="5"/>
        <v>-0.49000000000003041</v>
      </c>
    </row>
    <row r="51" spans="1:17">
      <c r="A51" s="33" t="s">
        <v>93</v>
      </c>
      <c r="B51" s="196">
        <f>PPCL_NG!I51+PPCL_Spot!I51+GT_NG!I51+GT_Spot!I51+Bawana_NG!I51+Bawana_RLNG!I51+Bawana_Spot!I51</f>
        <v>139.78</v>
      </c>
      <c r="C51" s="196">
        <f>PPCL_NG!P51+PPCL_Spot!P51+GT_NG!P51+GT_Spot!P51+Bawana_NG!P51+Bawana_RLNG!P51+Bawana_Spot!P51</f>
        <v>139.98040388818816</v>
      </c>
      <c r="D51" s="197">
        <f t="shared" si="0"/>
        <v>-0.20040388818816268</v>
      </c>
      <c r="E51" s="196">
        <f>PPCL_NG!J51+PPCL_Spot!J51+GT_NG!J51+GT_Spot!J51+Bawana_NG!J51+Bawana_RLNG!J51+Bawana_Spot!J51</f>
        <v>79.78</v>
      </c>
      <c r="F51" s="196">
        <f>PPCL_NG!Q51+PPCL_Spot!Q51+GT_NG!Q51+GT_Spot!Q51+Bawana_NG!Q51+Bawana_RLNG!Q51+Bawana_Spot!Q51</f>
        <v>79.894281575671812</v>
      </c>
      <c r="G51" s="197">
        <f t="shared" si="1"/>
        <v>-0.11428157567181074</v>
      </c>
      <c r="H51" s="196">
        <f>PPCL_NG!K51+PPCL_Spot!K51+GT_NG!K51+GT_Spot!K51+Bawana_NG!K51+Bawana_RLNG!K51+Bawana_Spot!K51</f>
        <v>14.84</v>
      </c>
      <c r="I51" s="196">
        <f>PPCL_NG!R51+PPCL_Spot!R51+GT_NG!R51+GT_Spot!R51+Bawana_NG!R51+Bawana_RLNG!R51+Bawana_Spot!R51</f>
        <v>14.840346347827268</v>
      </c>
      <c r="J51" s="197">
        <f t="shared" si="2"/>
        <v>-3.4634782726783442E-4</v>
      </c>
      <c r="K51" s="196">
        <f>PPCL_NG!L51+PPCL_Spot!L51+GT_NG!L51+GT_Spot!L51+Bawana_NG!L51+Bawana_RLNG!L51+Bawana_Spot!L51</f>
        <v>65.34</v>
      </c>
      <c r="L51" s="196">
        <f>PPCL_NG!S51+PPCL_Spot!S51+GT_NG!S51+GT_Spot!S51+Bawana_NG!S51+Bawana_RLNG!S51+Bawana_Spot!S51</f>
        <v>65.371960363910603</v>
      </c>
      <c r="M51" s="197">
        <f t="shared" si="3"/>
        <v>-3.1960363910599199E-2</v>
      </c>
      <c r="N51" s="196">
        <f>PPCL_NG!M51+PPCL_Spot!M51+GT_NG!M51+GT_Spot!M51+Bawana_NG!M51+Bawana_RLNG!M51+Bawana_Spot!M51</f>
        <v>96.550000000000011</v>
      </c>
      <c r="O51" s="196">
        <f>PPCL_NG!T51+PPCL_Spot!T51+GT_NG!T51+GT_Spot!T51+Bawana_NG!T51+Bawana_RLNG!T51+Bawana_Spot!T51</f>
        <v>96.693007824402201</v>
      </c>
      <c r="P51" s="197">
        <f t="shared" si="4"/>
        <v>-0.14300782440218995</v>
      </c>
      <c r="Q51" s="197">
        <f t="shared" si="5"/>
        <v>-0.49000000000003041</v>
      </c>
    </row>
    <row r="52" spans="1:17">
      <c r="A52" s="33" t="s">
        <v>94</v>
      </c>
      <c r="B52" s="196">
        <f>PPCL_NG!I52+PPCL_Spot!I52+GT_NG!I52+GT_Spot!I52+Bawana_NG!I52+Bawana_RLNG!I52+Bawana_Spot!I52</f>
        <v>139.78</v>
      </c>
      <c r="C52" s="196">
        <f>PPCL_NG!P52+PPCL_Spot!P52+GT_NG!P52+GT_Spot!P52+Bawana_NG!P52+Bawana_RLNG!P52+Bawana_Spot!P52</f>
        <v>139.98040388818816</v>
      </c>
      <c r="D52" s="197">
        <f t="shared" si="0"/>
        <v>-0.20040388818816268</v>
      </c>
      <c r="E52" s="196">
        <f>PPCL_NG!J52+PPCL_Spot!J52+GT_NG!J52+GT_Spot!J52+Bawana_NG!J52+Bawana_RLNG!J52+Bawana_Spot!J52</f>
        <v>79.78</v>
      </c>
      <c r="F52" s="196">
        <f>PPCL_NG!Q52+PPCL_Spot!Q52+GT_NG!Q52+GT_Spot!Q52+Bawana_NG!Q52+Bawana_RLNG!Q52+Bawana_Spot!Q52</f>
        <v>79.894281575671812</v>
      </c>
      <c r="G52" s="197">
        <f t="shared" si="1"/>
        <v>-0.11428157567181074</v>
      </c>
      <c r="H52" s="196">
        <f>PPCL_NG!K52+PPCL_Spot!K52+GT_NG!K52+GT_Spot!K52+Bawana_NG!K52+Bawana_RLNG!K52+Bawana_Spot!K52</f>
        <v>14.84</v>
      </c>
      <c r="I52" s="196">
        <f>PPCL_NG!R52+PPCL_Spot!R52+GT_NG!R52+GT_Spot!R52+Bawana_NG!R52+Bawana_RLNG!R52+Bawana_Spot!R52</f>
        <v>14.840346347827268</v>
      </c>
      <c r="J52" s="197">
        <f t="shared" si="2"/>
        <v>-3.4634782726783442E-4</v>
      </c>
      <c r="K52" s="196">
        <f>PPCL_NG!L52+PPCL_Spot!L52+GT_NG!L52+GT_Spot!L52+Bawana_NG!L52+Bawana_RLNG!L52+Bawana_Spot!L52</f>
        <v>65.34</v>
      </c>
      <c r="L52" s="196">
        <f>PPCL_NG!S52+PPCL_Spot!S52+GT_NG!S52+GT_Spot!S52+Bawana_NG!S52+Bawana_RLNG!S52+Bawana_Spot!S52</f>
        <v>65.371960363910603</v>
      </c>
      <c r="M52" s="197">
        <f t="shared" si="3"/>
        <v>-3.1960363910599199E-2</v>
      </c>
      <c r="N52" s="196">
        <f>PPCL_NG!M52+PPCL_Spot!M52+GT_NG!M52+GT_Spot!M52+Bawana_NG!M52+Bawana_RLNG!M52+Bawana_Spot!M52</f>
        <v>96.550000000000011</v>
      </c>
      <c r="O52" s="196">
        <f>PPCL_NG!T52+PPCL_Spot!T52+GT_NG!T52+GT_Spot!T52+Bawana_NG!T52+Bawana_RLNG!T52+Bawana_Spot!T52</f>
        <v>96.693007824402201</v>
      </c>
      <c r="P52" s="197">
        <f t="shared" si="4"/>
        <v>-0.14300782440218995</v>
      </c>
      <c r="Q52" s="197">
        <f t="shared" si="5"/>
        <v>-0.49000000000003041</v>
      </c>
    </row>
    <row r="53" spans="1:17">
      <c r="A53" s="33" t="s">
        <v>95</v>
      </c>
      <c r="B53" s="196">
        <f>PPCL_NG!I53+PPCL_Spot!I53+GT_NG!I53+GT_Spot!I53+Bawana_NG!I53+Bawana_RLNG!I53+Bawana_Spot!I53</f>
        <v>139.78</v>
      </c>
      <c r="C53" s="196">
        <f>PPCL_NG!P53+PPCL_Spot!P53+GT_NG!P53+GT_Spot!P53+Bawana_NG!P53+Bawana_RLNG!P53+Bawana_Spot!P53</f>
        <v>139.98040388818816</v>
      </c>
      <c r="D53" s="197">
        <f t="shared" si="0"/>
        <v>-0.20040388818816268</v>
      </c>
      <c r="E53" s="196">
        <f>PPCL_NG!J53+PPCL_Spot!J53+GT_NG!J53+GT_Spot!J53+Bawana_NG!J53+Bawana_RLNG!J53+Bawana_Spot!J53</f>
        <v>79.78</v>
      </c>
      <c r="F53" s="196">
        <f>PPCL_NG!Q53+PPCL_Spot!Q53+GT_NG!Q53+GT_Spot!Q53+Bawana_NG!Q53+Bawana_RLNG!Q53+Bawana_Spot!Q53</f>
        <v>79.894281575671812</v>
      </c>
      <c r="G53" s="197">
        <f t="shared" si="1"/>
        <v>-0.11428157567181074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14.840346347827268</v>
      </c>
      <c r="J53" s="197">
        <f t="shared" si="2"/>
        <v>-3.4634782726783442E-4</v>
      </c>
      <c r="K53" s="196">
        <f>PPCL_NG!L53+PPCL_Spot!L53+GT_NG!L53+GT_Spot!L53+Bawana_NG!L53+Bawana_RLNG!L53+Bawana_Spot!L53</f>
        <v>65.34</v>
      </c>
      <c r="L53" s="196">
        <f>PPCL_NG!S53+PPCL_Spot!S53+GT_NG!S53+GT_Spot!S53+Bawana_NG!S53+Bawana_RLNG!S53+Bawana_Spot!S53</f>
        <v>65.371960363910603</v>
      </c>
      <c r="M53" s="197">
        <f t="shared" si="3"/>
        <v>-3.1960363910599199E-2</v>
      </c>
      <c r="N53" s="196">
        <f>PPCL_NG!M53+PPCL_Spot!M53+GT_NG!M53+GT_Spot!M53+Bawana_NG!M53+Bawana_RLNG!M53+Bawana_Spot!M53</f>
        <v>96.550000000000011</v>
      </c>
      <c r="O53" s="196">
        <f>PPCL_NG!T53+PPCL_Spot!T53+GT_NG!T53+GT_Spot!T53+Bawana_NG!T53+Bawana_RLNG!T53+Bawana_Spot!T53</f>
        <v>96.693007824402201</v>
      </c>
      <c r="P53" s="197">
        <f t="shared" si="4"/>
        <v>-0.14300782440218995</v>
      </c>
      <c r="Q53" s="197">
        <f t="shared" si="5"/>
        <v>-0.49000000000003041</v>
      </c>
    </row>
    <row r="54" spans="1:17">
      <c r="A54" s="33" t="s">
        <v>96</v>
      </c>
      <c r="B54" s="196">
        <f>PPCL_NG!I54+PPCL_Spot!I54+GT_NG!I54+GT_Spot!I54+Bawana_NG!I54+Bawana_RLNG!I54+Bawana_Spot!I54</f>
        <v>139.78</v>
      </c>
      <c r="C54" s="196">
        <f>PPCL_NG!P54+PPCL_Spot!P54+GT_NG!P54+GT_Spot!P54+Bawana_NG!P54+Bawana_RLNG!P54+Bawana_Spot!P54</f>
        <v>139.98040388818816</v>
      </c>
      <c r="D54" s="197">
        <f t="shared" si="0"/>
        <v>-0.20040388818816268</v>
      </c>
      <c r="E54" s="196">
        <f>PPCL_NG!J54+PPCL_Spot!J54+GT_NG!J54+GT_Spot!J54+Bawana_NG!J54+Bawana_RLNG!J54+Bawana_Spot!J54</f>
        <v>79.78</v>
      </c>
      <c r="F54" s="196">
        <f>PPCL_NG!Q54+PPCL_Spot!Q54+GT_NG!Q54+GT_Spot!Q54+Bawana_NG!Q54+Bawana_RLNG!Q54+Bawana_Spot!Q54</f>
        <v>79.894281575671812</v>
      </c>
      <c r="G54" s="197">
        <f t="shared" si="1"/>
        <v>-0.11428157567181074</v>
      </c>
      <c r="H54" s="196">
        <f>PPCL_NG!K54+PPCL_Spot!K54+GT_NG!K54+GT_Spot!K54+Bawana_NG!K54+Bawana_RLNG!K54+Bawana_Spot!K54</f>
        <v>14.84</v>
      </c>
      <c r="I54" s="196">
        <f>PPCL_NG!R54+PPCL_Spot!R54+GT_NG!R54+GT_Spot!R54+Bawana_NG!R54+Bawana_RLNG!R54+Bawana_Spot!R54</f>
        <v>14.840346347827268</v>
      </c>
      <c r="J54" s="197">
        <f t="shared" si="2"/>
        <v>-3.4634782726783442E-4</v>
      </c>
      <c r="K54" s="196">
        <f>PPCL_NG!L54+PPCL_Spot!L54+GT_NG!L54+GT_Spot!L54+Bawana_NG!L54+Bawana_RLNG!L54+Bawana_Spot!L54</f>
        <v>65.34</v>
      </c>
      <c r="L54" s="196">
        <f>PPCL_NG!S54+PPCL_Spot!S54+GT_NG!S54+GT_Spot!S54+Bawana_NG!S54+Bawana_RLNG!S54+Bawana_Spot!S54</f>
        <v>65.371960363910603</v>
      </c>
      <c r="M54" s="197">
        <f t="shared" si="3"/>
        <v>-3.1960363910599199E-2</v>
      </c>
      <c r="N54" s="196">
        <f>PPCL_NG!M54+PPCL_Spot!M54+GT_NG!M54+GT_Spot!M54+Bawana_NG!M54+Bawana_RLNG!M54+Bawana_Spot!M54</f>
        <v>96.550000000000011</v>
      </c>
      <c r="O54" s="196">
        <f>PPCL_NG!T54+PPCL_Spot!T54+GT_NG!T54+GT_Spot!T54+Bawana_NG!T54+Bawana_RLNG!T54+Bawana_Spot!T54</f>
        <v>96.693007824402201</v>
      </c>
      <c r="P54" s="197">
        <f t="shared" si="4"/>
        <v>-0.14300782440218995</v>
      </c>
      <c r="Q54" s="197">
        <f t="shared" si="5"/>
        <v>-0.49000000000003041</v>
      </c>
    </row>
    <row r="55" spans="1:17">
      <c r="A55" s="33" t="s">
        <v>97</v>
      </c>
      <c r="B55" s="196">
        <f>PPCL_NG!I55+PPCL_Spot!I55+GT_NG!I55+GT_Spot!I55+Bawana_NG!I55+Bawana_RLNG!I55+Bawana_Spot!I55</f>
        <v>138.79000000000002</v>
      </c>
      <c r="C55" s="196">
        <f>PPCL_NG!P55+PPCL_Spot!P55+GT_NG!P55+GT_Spot!P55+Bawana_NG!P55+Bawana_RLNG!P55+Bawana_Spot!P55</f>
        <v>138.98183552058254</v>
      </c>
      <c r="D55" s="197">
        <f t="shared" si="0"/>
        <v>-0.19183552058251507</v>
      </c>
      <c r="E55" s="196">
        <f>PPCL_NG!J55+PPCL_Spot!J55+GT_NG!J55+GT_Spot!J55+Bawana_NG!J55+Bawana_RLNG!J55+Bawana_Spot!J55</f>
        <v>79.78</v>
      </c>
      <c r="F55" s="196">
        <f>PPCL_NG!Q55+PPCL_Spot!Q55+GT_NG!Q55+GT_Spot!Q55+Bawana_NG!Q55+Bawana_RLNG!Q55+Bawana_Spot!Q55</f>
        <v>79.897752500171151</v>
      </c>
      <c r="G55" s="197">
        <f t="shared" si="1"/>
        <v>-0.11775250017115013</v>
      </c>
      <c r="H55" s="196">
        <f>PPCL_NG!K55+PPCL_Spot!K55+GT_NG!K55+GT_Spot!K55+Bawana_NG!K55+Bawana_RLNG!K55+Bawana_Spot!K55</f>
        <v>14.84</v>
      </c>
      <c r="I55" s="196">
        <f>PPCL_NG!R55+PPCL_Spot!R55+GT_NG!R55+GT_Spot!R55+Bawana_NG!R55+Bawana_RLNG!R55+Bawana_Spot!R55</f>
        <v>14.840346347827268</v>
      </c>
      <c r="J55" s="197">
        <f t="shared" si="2"/>
        <v>-3.4634782726783442E-4</v>
      </c>
      <c r="K55" s="196">
        <f>PPCL_NG!L55+PPCL_Spot!L55+GT_NG!L55+GT_Spot!L55+Bawana_NG!L55+Bawana_RLNG!L55+Bawana_Spot!L55</f>
        <v>65.34</v>
      </c>
      <c r="L55" s="196">
        <f>PPCL_NG!S55+PPCL_Spot!S55+GT_NG!S55+GT_Spot!S55+Bawana_NG!S55+Bawana_RLNG!S55+Bawana_Spot!S55</f>
        <v>65.37286280428043</v>
      </c>
      <c r="M55" s="197">
        <f t="shared" si="3"/>
        <v>-3.2862804280426872E-2</v>
      </c>
      <c r="N55" s="196">
        <f>PPCL_NG!M55+PPCL_Spot!M55+GT_NG!M55+GT_Spot!M55+Bawana_NG!M55+Bawana_RLNG!M55+Bawana_Spot!M55</f>
        <v>96.54</v>
      </c>
      <c r="O55" s="196">
        <f>PPCL_NG!T55+PPCL_Spot!T55+GT_NG!T55+GT_Spot!T55+Bawana_NG!T55+Bawana_RLNG!T55+Bawana_Spot!T55</f>
        <v>96.687202827138663</v>
      </c>
      <c r="P55" s="197">
        <f t="shared" si="4"/>
        <v>-0.14720282713865629</v>
      </c>
      <c r="Q55" s="197">
        <f t="shared" si="5"/>
        <v>-0.4900000000000162</v>
      </c>
    </row>
    <row r="56" spans="1:17">
      <c r="A56" s="33" t="s">
        <v>98</v>
      </c>
      <c r="B56" s="196">
        <f>PPCL_NG!I56+PPCL_Spot!I56+GT_NG!I56+GT_Spot!I56+Bawana_NG!I56+Bawana_RLNG!I56+Bawana_Spot!I56</f>
        <v>138.79000000000002</v>
      </c>
      <c r="C56" s="196">
        <f>PPCL_NG!P56+PPCL_Spot!P56+GT_NG!P56+GT_Spot!P56+Bawana_NG!P56+Bawana_RLNG!P56+Bawana_Spot!P56</f>
        <v>138.98183552058254</v>
      </c>
      <c r="D56" s="197">
        <f t="shared" si="0"/>
        <v>-0.19183552058251507</v>
      </c>
      <c r="E56" s="196">
        <f>PPCL_NG!J56+PPCL_Spot!J56+GT_NG!J56+GT_Spot!J56+Bawana_NG!J56+Bawana_RLNG!J56+Bawana_Spot!J56</f>
        <v>79.78</v>
      </c>
      <c r="F56" s="196">
        <f>PPCL_NG!Q56+PPCL_Spot!Q56+GT_NG!Q56+GT_Spot!Q56+Bawana_NG!Q56+Bawana_RLNG!Q56+Bawana_Spot!Q56</f>
        <v>79.897752500171151</v>
      </c>
      <c r="G56" s="197">
        <f t="shared" si="1"/>
        <v>-0.11775250017115013</v>
      </c>
      <c r="H56" s="196">
        <f>PPCL_NG!K56+PPCL_Spot!K56+GT_NG!K56+GT_Spot!K56+Bawana_NG!K56+Bawana_RLNG!K56+Bawana_Spot!K56</f>
        <v>14.84</v>
      </c>
      <c r="I56" s="196">
        <f>PPCL_NG!R56+PPCL_Spot!R56+GT_NG!R56+GT_Spot!R56+Bawana_NG!R56+Bawana_RLNG!R56+Bawana_Spot!R56</f>
        <v>14.840346347827268</v>
      </c>
      <c r="J56" s="197">
        <f t="shared" si="2"/>
        <v>-3.4634782726783442E-4</v>
      </c>
      <c r="K56" s="196">
        <f>PPCL_NG!L56+PPCL_Spot!L56+GT_NG!L56+GT_Spot!L56+Bawana_NG!L56+Bawana_RLNG!L56+Bawana_Spot!L56</f>
        <v>65.34</v>
      </c>
      <c r="L56" s="196">
        <f>PPCL_NG!S56+PPCL_Spot!S56+GT_NG!S56+GT_Spot!S56+Bawana_NG!S56+Bawana_RLNG!S56+Bawana_Spot!S56</f>
        <v>65.37286280428043</v>
      </c>
      <c r="M56" s="197">
        <f t="shared" si="3"/>
        <v>-3.2862804280426872E-2</v>
      </c>
      <c r="N56" s="196">
        <f>PPCL_NG!M56+PPCL_Spot!M56+GT_NG!M56+GT_Spot!M56+Bawana_NG!M56+Bawana_RLNG!M56+Bawana_Spot!M56</f>
        <v>96.54</v>
      </c>
      <c r="O56" s="196">
        <f>PPCL_NG!T56+PPCL_Spot!T56+GT_NG!T56+GT_Spot!T56+Bawana_NG!T56+Bawana_RLNG!T56+Bawana_Spot!T56</f>
        <v>96.687202827138663</v>
      </c>
      <c r="P56" s="197">
        <f t="shared" si="4"/>
        <v>-0.14720282713865629</v>
      </c>
      <c r="Q56" s="197">
        <f t="shared" si="5"/>
        <v>-0.4900000000000162</v>
      </c>
    </row>
    <row r="57" spans="1:17">
      <c r="A57" s="33" t="s">
        <v>99</v>
      </c>
      <c r="B57" s="196">
        <f>PPCL_NG!I57+PPCL_Spot!I57+GT_NG!I57+GT_Spot!I57+Bawana_NG!I57+Bawana_RLNG!I57+Bawana_Spot!I57</f>
        <v>138.79000000000002</v>
      </c>
      <c r="C57" s="196">
        <f>PPCL_NG!P57+PPCL_Spot!P57+GT_NG!P57+GT_Spot!P57+Bawana_NG!P57+Bawana_RLNG!P57+Bawana_Spot!P57</f>
        <v>138.98183552058254</v>
      </c>
      <c r="D57" s="197">
        <f t="shared" si="0"/>
        <v>-0.19183552058251507</v>
      </c>
      <c r="E57" s="196">
        <f>PPCL_NG!J57+PPCL_Spot!J57+GT_NG!J57+GT_Spot!J57+Bawana_NG!J57+Bawana_RLNG!J57+Bawana_Spot!J57</f>
        <v>79.78</v>
      </c>
      <c r="F57" s="196">
        <f>PPCL_NG!Q57+PPCL_Spot!Q57+GT_NG!Q57+GT_Spot!Q57+Bawana_NG!Q57+Bawana_RLNG!Q57+Bawana_Spot!Q57</f>
        <v>79.897752500171151</v>
      </c>
      <c r="G57" s="197">
        <f t="shared" si="1"/>
        <v>-0.11775250017115013</v>
      </c>
      <c r="H57" s="196">
        <f>PPCL_NG!K57+PPCL_Spot!K57+GT_NG!K57+GT_Spot!K57+Bawana_NG!K57+Bawana_RLNG!K57+Bawana_Spot!K57</f>
        <v>14.84</v>
      </c>
      <c r="I57" s="196">
        <f>PPCL_NG!R57+PPCL_Spot!R57+GT_NG!R57+GT_Spot!R57+Bawana_NG!R57+Bawana_RLNG!R57+Bawana_Spot!R57</f>
        <v>14.840346347827268</v>
      </c>
      <c r="J57" s="197">
        <f t="shared" si="2"/>
        <v>-3.4634782726783442E-4</v>
      </c>
      <c r="K57" s="196">
        <f>PPCL_NG!L57+PPCL_Spot!L57+GT_NG!L57+GT_Spot!L57+Bawana_NG!L57+Bawana_RLNG!L57+Bawana_Spot!L57</f>
        <v>65.34</v>
      </c>
      <c r="L57" s="196">
        <f>PPCL_NG!S57+PPCL_Spot!S57+GT_NG!S57+GT_Spot!S57+Bawana_NG!S57+Bawana_RLNG!S57+Bawana_Spot!S57</f>
        <v>65.37286280428043</v>
      </c>
      <c r="M57" s="197">
        <f t="shared" si="3"/>
        <v>-3.2862804280426872E-2</v>
      </c>
      <c r="N57" s="196">
        <f>PPCL_NG!M57+PPCL_Spot!M57+GT_NG!M57+GT_Spot!M57+Bawana_NG!M57+Bawana_RLNG!M57+Bawana_Spot!M57</f>
        <v>96.54</v>
      </c>
      <c r="O57" s="196">
        <f>PPCL_NG!T57+PPCL_Spot!T57+GT_NG!T57+GT_Spot!T57+Bawana_NG!T57+Bawana_RLNG!T57+Bawana_Spot!T57</f>
        <v>96.687202827138663</v>
      </c>
      <c r="P57" s="197">
        <f t="shared" si="4"/>
        <v>-0.14720282713865629</v>
      </c>
      <c r="Q57" s="197">
        <f t="shared" si="5"/>
        <v>-0.4900000000000162</v>
      </c>
    </row>
    <row r="58" spans="1:17">
      <c r="A58" s="33" t="s">
        <v>100</v>
      </c>
      <c r="B58" s="196">
        <f>PPCL_NG!I58+PPCL_Spot!I58+GT_NG!I58+GT_Spot!I58+Bawana_NG!I58+Bawana_RLNG!I58+Bawana_Spot!I58</f>
        <v>138.79000000000002</v>
      </c>
      <c r="C58" s="196">
        <f>PPCL_NG!P58+PPCL_Spot!P58+GT_NG!P58+GT_Spot!P58+Bawana_NG!P58+Bawana_RLNG!P58+Bawana_Spot!P58</f>
        <v>138.98183552058254</v>
      </c>
      <c r="D58" s="197">
        <f t="shared" si="0"/>
        <v>-0.19183552058251507</v>
      </c>
      <c r="E58" s="196">
        <f>PPCL_NG!J58+PPCL_Spot!J58+GT_NG!J58+GT_Spot!J58+Bawana_NG!J58+Bawana_RLNG!J58+Bawana_Spot!J58</f>
        <v>79.78</v>
      </c>
      <c r="F58" s="196">
        <f>PPCL_NG!Q58+PPCL_Spot!Q58+GT_NG!Q58+GT_Spot!Q58+Bawana_NG!Q58+Bawana_RLNG!Q58+Bawana_Spot!Q58</f>
        <v>79.897752500171151</v>
      </c>
      <c r="G58" s="197">
        <f t="shared" si="1"/>
        <v>-0.11775250017115013</v>
      </c>
      <c r="H58" s="196">
        <f>PPCL_NG!K58+PPCL_Spot!K58+GT_NG!K58+GT_Spot!K58+Bawana_NG!K58+Bawana_RLNG!K58+Bawana_Spot!K58</f>
        <v>14.84</v>
      </c>
      <c r="I58" s="196">
        <f>PPCL_NG!R58+PPCL_Spot!R58+GT_NG!R58+GT_Spot!R58+Bawana_NG!R58+Bawana_RLNG!R58+Bawana_Spot!R58</f>
        <v>14.840346347827268</v>
      </c>
      <c r="J58" s="197">
        <f t="shared" si="2"/>
        <v>-3.4634782726783442E-4</v>
      </c>
      <c r="K58" s="196">
        <f>PPCL_NG!L58+PPCL_Spot!L58+GT_NG!L58+GT_Spot!L58+Bawana_NG!L58+Bawana_RLNG!L58+Bawana_Spot!L58</f>
        <v>65.34</v>
      </c>
      <c r="L58" s="196">
        <f>PPCL_NG!S58+PPCL_Spot!S58+GT_NG!S58+GT_Spot!S58+Bawana_NG!S58+Bawana_RLNG!S58+Bawana_Spot!S58</f>
        <v>65.37286280428043</v>
      </c>
      <c r="M58" s="197">
        <f t="shared" si="3"/>
        <v>-3.2862804280426872E-2</v>
      </c>
      <c r="N58" s="196">
        <f>PPCL_NG!M58+PPCL_Spot!M58+GT_NG!M58+GT_Spot!M58+Bawana_NG!M58+Bawana_RLNG!M58+Bawana_Spot!M58</f>
        <v>96.54</v>
      </c>
      <c r="O58" s="196">
        <f>PPCL_NG!T58+PPCL_Spot!T58+GT_NG!T58+GT_Spot!T58+Bawana_NG!T58+Bawana_RLNG!T58+Bawana_Spot!T58</f>
        <v>96.687202827138663</v>
      </c>
      <c r="P58" s="197">
        <f t="shared" si="4"/>
        <v>-0.14720282713865629</v>
      </c>
      <c r="Q58" s="197">
        <f t="shared" si="5"/>
        <v>-0.4900000000000162</v>
      </c>
    </row>
    <row r="59" spans="1:17">
      <c r="A59" s="33" t="s">
        <v>101</v>
      </c>
      <c r="B59" s="196">
        <f>PPCL_NG!I59+PPCL_Spot!I59+GT_NG!I59+GT_Spot!I59+Bawana_NG!I59+Bawana_RLNG!I59+Bawana_Spot!I59</f>
        <v>138.79000000000002</v>
      </c>
      <c r="C59" s="196">
        <f>PPCL_NG!P59+PPCL_Spot!P59+GT_NG!P59+GT_Spot!P59+Bawana_NG!P59+Bawana_RLNG!P59+Bawana_Spot!P59</f>
        <v>138.98183552058254</v>
      </c>
      <c r="D59" s="197">
        <f t="shared" si="0"/>
        <v>-0.19183552058251507</v>
      </c>
      <c r="E59" s="196">
        <f>PPCL_NG!J59+PPCL_Spot!J59+GT_NG!J59+GT_Spot!J59+Bawana_NG!J59+Bawana_RLNG!J59+Bawana_Spot!J59</f>
        <v>79.78</v>
      </c>
      <c r="F59" s="196">
        <f>PPCL_NG!Q59+PPCL_Spot!Q59+GT_NG!Q59+GT_Spot!Q59+Bawana_NG!Q59+Bawana_RLNG!Q59+Bawana_Spot!Q59</f>
        <v>79.897752500171151</v>
      </c>
      <c r="G59" s="197">
        <f t="shared" si="1"/>
        <v>-0.11775250017115013</v>
      </c>
      <c r="H59" s="196">
        <f>PPCL_NG!K59+PPCL_Spot!K59+GT_NG!K59+GT_Spot!K59+Bawana_NG!K59+Bawana_RLNG!K59+Bawana_Spot!K59</f>
        <v>14.84</v>
      </c>
      <c r="I59" s="196">
        <f>PPCL_NG!R59+PPCL_Spot!R59+GT_NG!R59+GT_Spot!R59+Bawana_NG!R59+Bawana_RLNG!R59+Bawana_Spot!R59</f>
        <v>14.840346347827268</v>
      </c>
      <c r="J59" s="197">
        <f t="shared" si="2"/>
        <v>-3.4634782726783442E-4</v>
      </c>
      <c r="K59" s="196">
        <f>PPCL_NG!L59+PPCL_Spot!L59+GT_NG!L59+GT_Spot!L59+Bawana_NG!L59+Bawana_RLNG!L59+Bawana_Spot!L59</f>
        <v>65.34</v>
      </c>
      <c r="L59" s="196">
        <f>PPCL_NG!S59+PPCL_Spot!S59+GT_NG!S59+GT_Spot!S59+Bawana_NG!S59+Bawana_RLNG!S59+Bawana_Spot!S59</f>
        <v>65.37286280428043</v>
      </c>
      <c r="M59" s="197">
        <f t="shared" si="3"/>
        <v>-3.2862804280426872E-2</v>
      </c>
      <c r="N59" s="196">
        <f>PPCL_NG!M59+PPCL_Spot!M59+GT_NG!M59+GT_Spot!M59+Bawana_NG!M59+Bawana_RLNG!M59+Bawana_Spot!M59</f>
        <v>96.54</v>
      </c>
      <c r="O59" s="196">
        <f>PPCL_NG!T59+PPCL_Spot!T59+GT_NG!T59+GT_Spot!T59+Bawana_NG!T59+Bawana_RLNG!T59+Bawana_Spot!T59</f>
        <v>96.687202827138663</v>
      </c>
      <c r="P59" s="197">
        <f t="shared" si="4"/>
        <v>-0.14720282713865629</v>
      </c>
      <c r="Q59" s="197">
        <f t="shared" si="5"/>
        <v>-0.4900000000000162</v>
      </c>
    </row>
    <row r="60" spans="1:17">
      <c r="A60" s="33" t="s">
        <v>102</v>
      </c>
      <c r="B60" s="196">
        <f>PPCL_NG!I60+PPCL_Spot!I60+GT_NG!I60+GT_Spot!I60+Bawana_NG!I60+Bawana_RLNG!I60+Bawana_Spot!I60</f>
        <v>138.79000000000002</v>
      </c>
      <c r="C60" s="196">
        <f>PPCL_NG!P60+PPCL_Spot!P60+GT_NG!P60+GT_Spot!P60+Bawana_NG!P60+Bawana_RLNG!P60+Bawana_Spot!P60</f>
        <v>138.98183552058254</v>
      </c>
      <c r="D60" s="197">
        <f t="shared" si="0"/>
        <v>-0.19183552058251507</v>
      </c>
      <c r="E60" s="196">
        <f>PPCL_NG!J60+PPCL_Spot!J60+GT_NG!J60+GT_Spot!J60+Bawana_NG!J60+Bawana_RLNG!J60+Bawana_Spot!J60</f>
        <v>79.78</v>
      </c>
      <c r="F60" s="196">
        <f>PPCL_NG!Q60+PPCL_Spot!Q60+GT_NG!Q60+GT_Spot!Q60+Bawana_NG!Q60+Bawana_RLNG!Q60+Bawana_Spot!Q60</f>
        <v>79.897752500171151</v>
      </c>
      <c r="G60" s="197">
        <f t="shared" si="1"/>
        <v>-0.11775250017115013</v>
      </c>
      <c r="H60" s="196">
        <f>PPCL_NG!K60+PPCL_Spot!K60+GT_NG!K60+GT_Spot!K60+Bawana_NG!K60+Bawana_RLNG!K60+Bawana_Spot!K60</f>
        <v>14.84</v>
      </c>
      <c r="I60" s="196">
        <f>PPCL_NG!R60+PPCL_Spot!R60+GT_NG!R60+GT_Spot!R60+Bawana_NG!R60+Bawana_RLNG!R60+Bawana_Spot!R60</f>
        <v>14.840346347827268</v>
      </c>
      <c r="J60" s="197">
        <f t="shared" si="2"/>
        <v>-3.4634782726783442E-4</v>
      </c>
      <c r="K60" s="196">
        <f>PPCL_NG!L60+PPCL_Spot!L60+GT_NG!L60+GT_Spot!L60+Bawana_NG!L60+Bawana_RLNG!L60+Bawana_Spot!L60</f>
        <v>65.34</v>
      </c>
      <c r="L60" s="196">
        <f>PPCL_NG!S60+PPCL_Spot!S60+GT_NG!S60+GT_Spot!S60+Bawana_NG!S60+Bawana_RLNG!S60+Bawana_Spot!S60</f>
        <v>65.37286280428043</v>
      </c>
      <c r="M60" s="197">
        <f t="shared" si="3"/>
        <v>-3.2862804280426872E-2</v>
      </c>
      <c r="N60" s="196">
        <f>PPCL_NG!M60+PPCL_Spot!M60+GT_NG!M60+GT_Spot!M60+Bawana_NG!M60+Bawana_RLNG!M60+Bawana_Spot!M60</f>
        <v>96.54</v>
      </c>
      <c r="O60" s="196">
        <f>PPCL_NG!T60+PPCL_Spot!T60+GT_NG!T60+GT_Spot!T60+Bawana_NG!T60+Bawana_RLNG!T60+Bawana_Spot!T60</f>
        <v>96.687202827138663</v>
      </c>
      <c r="P60" s="197">
        <f t="shared" si="4"/>
        <v>-0.14720282713865629</v>
      </c>
      <c r="Q60" s="197">
        <f t="shared" si="5"/>
        <v>-0.4900000000000162</v>
      </c>
    </row>
    <row r="61" spans="1:17">
      <c r="A61" s="33" t="s">
        <v>103</v>
      </c>
      <c r="B61" s="196">
        <f>PPCL_NG!I61+PPCL_Spot!I61+GT_NG!I61+GT_Spot!I61+Bawana_NG!I61+Bawana_RLNG!I61+Bawana_Spot!I61</f>
        <v>138.79000000000002</v>
      </c>
      <c r="C61" s="196">
        <f>PPCL_NG!P61+PPCL_Spot!P61+GT_NG!P61+GT_Spot!P61+Bawana_NG!P61+Bawana_RLNG!P61+Bawana_Spot!P61</f>
        <v>138.98183552058254</v>
      </c>
      <c r="D61" s="197">
        <f t="shared" si="0"/>
        <v>-0.19183552058251507</v>
      </c>
      <c r="E61" s="196">
        <f>PPCL_NG!J61+PPCL_Spot!J61+GT_NG!J61+GT_Spot!J61+Bawana_NG!J61+Bawana_RLNG!J61+Bawana_Spot!J61</f>
        <v>79.78</v>
      </c>
      <c r="F61" s="196">
        <f>PPCL_NG!Q61+PPCL_Spot!Q61+GT_NG!Q61+GT_Spot!Q61+Bawana_NG!Q61+Bawana_RLNG!Q61+Bawana_Spot!Q61</f>
        <v>79.897752500171151</v>
      </c>
      <c r="G61" s="197">
        <f t="shared" si="1"/>
        <v>-0.11775250017115013</v>
      </c>
      <c r="H61" s="196">
        <f>PPCL_NG!K61+PPCL_Spot!K61+GT_NG!K61+GT_Spot!K61+Bawana_NG!K61+Bawana_RLNG!K61+Bawana_Spot!K61</f>
        <v>14.84</v>
      </c>
      <c r="I61" s="196">
        <f>PPCL_NG!R61+PPCL_Spot!R61+GT_NG!R61+GT_Spot!R61+Bawana_NG!R61+Bawana_RLNG!R61+Bawana_Spot!R61</f>
        <v>14.840346347827268</v>
      </c>
      <c r="J61" s="197">
        <f t="shared" si="2"/>
        <v>-3.4634782726783442E-4</v>
      </c>
      <c r="K61" s="196">
        <f>PPCL_NG!L61+PPCL_Spot!L61+GT_NG!L61+GT_Spot!L61+Bawana_NG!L61+Bawana_RLNG!L61+Bawana_Spot!L61</f>
        <v>65.34</v>
      </c>
      <c r="L61" s="196">
        <f>PPCL_NG!S61+PPCL_Spot!S61+GT_NG!S61+GT_Spot!S61+Bawana_NG!S61+Bawana_RLNG!S61+Bawana_Spot!S61</f>
        <v>65.37286280428043</v>
      </c>
      <c r="M61" s="197">
        <f t="shared" si="3"/>
        <v>-3.2862804280426872E-2</v>
      </c>
      <c r="N61" s="196">
        <f>PPCL_NG!M61+PPCL_Spot!M61+GT_NG!M61+GT_Spot!M61+Bawana_NG!M61+Bawana_RLNG!M61+Bawana_Spot!M61</f>
        <v>96.54</v>
      </c>
      <c r="O61" s="196">
        <f>PPCL_NG!T61+PPCL_Spot!T61+GT_NG!T61+GT_Spot!T61+Bawana_NG!T61+Bawana_RLNG!T61+Bawana_Spot!T61</f>
        <v>96.687202827138663</v>
      </c>
      <c r="P61" s="197">
        <f t="shared" si="4"/>
        <v>-0.14720282713865629</v>
      </c>
      <c r="Q61" s="197">
        <f t="shared" si="5"/>
        <v>-0.4900000000000162</v>
      </c>
    </row>
    <row r="62" spans="1:17">
      <c r="A62" s="33" t="s">
        <v>104</v>
      </c>
      <c r="B62" s="196">
        <f>PPCL_NG!I62+PPCL_Spot!I62+GT_NG!I62+GT_Spot!I62+Bawana_NG!I62+Bawana_RLNG!I62+Bawana_Spot!I62</f>
        <v>138.79000000000002</v>
      </c>
      <c r="C62" s="196">
        <f>PPCL_NG!P62+PPCL_Spot!P62+GT_NG!P62+GT_Spot!P62+Bawana_NG!P62+Bawana_RLNG!P62+Bawana_Spot!P62</f>
        <v>138.98183552058254</v>
      </c>
      <c r="D62" s="197">
        <f t="shared" si="0"/>
        <v>-0.19183552058251507</v>
      </c>
      <c r="E62" s="196">
        <f>PPCL_NG!J62+PPCL_Spot!J62+GT_NG!J62+GT_Spot!J62+Bawana_NG!J62+Bawana_RLNG!J62+Bawana_Spot!J62</f>
        <v>79.78</v>
      </c>
      <c r="F62" s="196">
        <f>PPCL_NG!Q62+PPCL_Spot!Q62+GT_NG!Q62+GT_Spot!Q62+Bawana_NG!Q62+Bawana_RLNG!Q62+Bawana_Spot!Q62</f>
        <v>79.897752500171151</v>
      </c>
      <c r="G62" s="197">
        <f t="shared" si="1"/>
        <v>-0.11775250017115013</v>
      </c>
      <c r="H62" s="196">
        <f>PPCL_NG!K62+PPCL_Spot!K62+GT_NG!K62+GT_Spot!K62+Bawana_NG!K62+Bawana_RLNG!K62+Bawana_Spot!K62</f>
        <v>14.84</v>
      </c>
      <c r="I62" s="196">
        <f>PPCL_NG!R62+PPCL_Spot!R62+GT_NG!R62+GT_Spot!R62+Bawana_NG!R62+Bawana_RLNG!R62+Bawana_Spot!R62</f>
        <v>14.840346347827268</v>
      </c>
      <c r="J62" s="197">
        <f t="shared" si="2"/>
        <v>-3.4634782726783442E-4</v>
      </c>
      <c r="K62" s="196">
        <f>PPCL_NG!L62+PPCL_Spot!L62+GT_NG!L62+GT_Spot!L62+Bawana_NG!L62+Bawana_RLNG!L62+Bawana_Spot!L62</f>
        <v>65.34</v>
      </c>
      <c r="L62" s="196">
        <f>PPCL_NG!S62+PPCL_Spot!S62+GT_NG!S62+GT_Spot!S62+Bawana_NG!S62+Bawana_RLNG!S62+Bawana_Spot!S62</f>
        <v>65.37286280428043</v>
      </c>
      <c r="M62" s="197">
        <f t="shared" si="3"/>
        <v>-3.2862804280426872E-2</v>
      </c>
      <c r="N62" s="196">
        <f>PPCL_NG!M62+PPCL_Spot!M62+GT_NG!M62+GT_Spot!M62+Bawana_NG!M62+Bawana_RLNG!M62+Bawana_Spot!M62</f>
        <v>96.54</v>
      </c>
      <c r="O62" s="196">
        <f>PPCL_NG!T62+PPCL_Spot!T62+GT_NG!T62+GT_Spot!T62+Bawana_NG!T62+Bawana_RLNG!T62+Bawana_Spot!T62</f>
        <v>96.687202827138663</v>
      </c>
      <c r="P62" s="197">
        <f t="shared" si="4"/>
        <v>-0.14720282713865629</v>
      </c>
      <c r="Q62" s="197">
        <f t="shared" si="5"/>
        <v>-0.4900000000000162</v>
      </c>
    </row>
    <row r="63" spans="1:17">
      <c r="A63" s="33" t="s">
        <v>105</v>
      </c>
      <c r="B63" s="196">
        <f>PPCL_NG!I63+PPCL_Spot!I63+GT_NG!I63+GT_Spot!I63+Bawana_NG!I63+Bawana_RLNG!I63+Bawana_Spot!I63</f>
        <v>138.79000000000002</v>
      </c>
      <c r="C63" s="196">
        <f>PPCL_NG!P63+PPCL_Spot!P63+GT_NG!P63+GT_Spot!P63+Bawana_NG!P63+Bawana_RLNG!P63+Bawana_Spot!P63</f>
        <v>138.98183552058254</v>
      </c>
      <c r="D63" s="197">
        <f t="shared" si="0"/>
        <v>-0.19183552058251507</v>
      </c>
      <c r="E63" s="196">
        <f>PPCL_NG!J63+PPCL_Spot!J63+GT_NG!J63+GT_Spot!J63+Bawana_NG!J63+Bawana_RLNG!J63+Bawana_Spot!J63</f>
        <v>79.78</v>
      </c>
      <c r="F63" s="196">
        <f>PPCL_NG!Q63+PPCL_Spot!Q63+GT_NG!Q63+GT_Spot!Q63+Bawana_NG!Q63+Bawana_RLNG!Q63+Bawana_Spot!Q63</f>
        <v>79.897752500171151</v>
      </c>
      <c r="G63" s="197">
        <f t="shared" si="1"/>
        <v>-0.11775250017115013</v>
      </c>
      <c r="H63" s="196">
        <f>PPCL_NG!K63+PPCL_Spot!K63+GT_NG!K63+GT_Spot!K63+Bawana_NG!K63+Bawana_RLNG!K63+Bawana_Spot!K63</f>
        <v>14.84</v>
      </c>
      <c r="I63" s="196">
        <f>PPCL_NG!R63+PPCL_Spot!R63+GT_NG!R63+GT_Spot!R63+Bawana_NG!R63+Bawana_RLNG!R63+Bawana_Spot!R63</f>
        <v>14.840346347827268</v>
      </c>
      <c r="J63" s="197">
        <f t="shared" si="2"/>
        <v>-3.4634782726783442E-4</v>
      </c>
      <c r="K63" s="196">
        <f>PPCL_NG!L63+PPCL_Spot!L63+GT_NG!L63+GT_Spot!L63+Bawana_NG!L63+Bawana_RLNG!L63+Bawana_Spot!L63</f>
        <v>65.34</v>
      </c>
      <c r="L63" s="196">
        <f>PPCL_NG!S63+PPCL_Spot!S63+GT_NG!S63+GT_Spot!S63+Bawana_NG!S63+Bawana_RLNG!S63+Bawana_Spot!S63</f>
        <v>65.37286280428043</v>
      </c>
      <c r="M63" s="197">
        <f t="shared" si="3"/>
        <v>-3.2862804280426872E-2</v>
      </c>
      <c r="N63" s="196">
        <f>PPCL_NG!M63+PPCL_Spot!M63+GT_NG!M63+GT_Spot!M63+Bawana_NG!M63+Bawana_RLNG!M63+Bawana_Spot!M63</f>
        <v>96.54</v>
      </c>
      <c r="O63" s="196">
        <f>PPCL_NG!T63+PPCL_Spot!T63+GT_NG!T63+GT_Spot!T63+Bawana_NG!T63+Bawana_RLNG!T63+Bawana_Spot!T63</f>
        <v>96.687202827138663</v>
      </c>
      <c r="P63" s="197">
        <f t="shared" si="4"/>
        <v>-0.14720282713865629</v>
      </c>
      <c r="Q63" s="197">
        <f t="shared" si="5"/>
        <v>-0.4900000000000162</v>
      </c>
    </row>
    <row r="64" spans="1:17">
      <c r="A64" s="33" t="s">
        <v>106</v>
      </c>
      <c r="B64" s="196">
        <f>PPCL_NG!I64+PPCL_Spot!I64+GT_NG!I64+GT_Spot!I64+Bawana_NG!I64+Bawana_RLNG!I64+Bawana_Spot!I64</f>
        <v>138.79000000000002</v>
      </c>
      <c r="C64" s="196">
        <f>PPCL_NG!P64+PPCL_Spot!P64+GT_NG!P64+GT_Spot!P64+Bawana_NG!P64+Bawana_RLNG!P64+Bawana_Spot!P64</f>
        <v>138.98183552058254</v>
      </c>
      <c r="D64" s="197">
        <f t="shared" si="0"/>
        <v>-0.19183552058251507</v>
      </c>
      <c r="E64" s="196">
        <f>PPCL_NG!J64+PPCL_Spot!J64+GT_NG!J64+GT_Spot!J64+Bawana_NG!J64+Bawana_RLNG!J64+Bawana_Spot!J64</f>
        <v>79.78</v>
      </c>
      <c r="F64" s="196">
        <f>PPCL_NG!Q64+PPCL_Spot!Q64+GT_NG!Q64+GT_Spot!Q64+Bawana_NG!Q64+Bawana_RLNG!Q64+Bawana_Spot!Q64</f>
        <v>79.897752500171151</v>
      </c>
      <c r="G64" s="197">
        <f t="shared" si="1"/>
        <v>-0.11775250017115013</v>
      </c>
      <c r="H64" s="196">
        <f>PPCL_NG!K64+PPCL_Spot!K64+GT_NG!K64+GT_Spot!K64+Bawana_NG!K64+Bawana_RLNG!K64+Bawana_Spot!K64</f>
        <v>14.84</v>
      </c>
      <c r="I64" s="196">
        <f>PPCL_NG!R64+PPCL_Spot!R64+GT_NG!R64+GT_Spot!R64+Bawana_NG!R64+Bawana_RLNG!R64+Bawana_Spot!R64</f>
        <v>14.840346347827268</v>
      </c>
      <c r="J64" s="197">
        <f t="shared" si="2"/>
        <v>-3.4634782726783442E-4</v>
      </c>
      <c r="K64" s="196">
        <f>PPCL_NG!L64+PPCL_Spot!L64+GT_NG!L64+GT_Spot!L64+Bawana_NG!L64+Bawana_RLNG!L64+Bawana_Spot!L64</f>
        <v>65.34</v>
      </c>
      <c r="L64" s="196">
        <f>PPCL_NG!S64+PPCL_Spot!S64+GT_NG!S64+GT_Spot!S64+Bawana_NG!S64+Bawana_RLNG!S64+Bawana_Spot!S64</f>
        <v>65.37286280428043</v>
      </c>
      <c r="M64" s="197">
        <f t="shared" si="3"/>
        <v>-3.2862804280426872E-2</v>
      </c>
      <c r="N64" s="196">
        <f>PPCL_NG!M64+PPCL_Spot!M64+GT_NG!M64+GT_Spot!M64+Bawana_NG!M64+Bawana_RLNG!M64+Bawana_Spot!M64</f>
        <v>96.54</v>
      </c>
      <c r="O64" s="196">
        <f>PPCL_NG!T64+PPCL_Spot!T64+GT_NG!T64+GT_Spot!T64+Bawana_NG!T64+Bawana_RLNG!T64+Bawana_Spot!T64</f>
        <v>96.687202827138663</v>
      </c>
      <c r="P64" s="197">
        <f t="shared" si="4"/>
        <v>-0.14720282713865629</v>
      </c>
      <c r="Q64" s="197">
        <f t="shared" si="5"/>
        <v>-0.4900000000000162</v>
      </c>
    </row>
    <row r="65" spans="1:17">
      <c r="A65" s="33" t="s">
        <v>107</v>
      </c>
      <c r="B65" s="196">
        <f>PPCL_NG!I65+PPCL_Spot!I65+GT_NG!I65+GT_Spot!I65+Bawana_NG!I65+Bawana_RLNG!I65+Bawana_Spot!I65</f>
        <v>139.78</v>
      </c>
      <c r="C65" s="196">
        <f>PPCL_NG!P65+PPCL_Spot!P65+GT_NG!P65+GT_Spot!P65+Bawana_NG!P65+Bawana_RLNG!P65+Bawana_Spot!P65</f>
        <v>139.98040388818816</v>
      </c>
      <c r="D65" s="197">
        <f t="shared" si="0"/>
        <v>-0.20040388818816268</v>
      </c>
      <c r="E65" s="196">
        <f>PPCL_NG!J65+PPCL_Spot!J65+GT_NG!J65+GT_Spot!J65+Bawana_NG!J65+Bawana_RLNG!J65+Bawana_Spot!J65</f>
        <v>79.78</v>
      </c>
      <c r="F65" s="196">
        <f>PPCL_NG!Q65+PPCL_Spot!Q65+GT_NG!Q65+GT_Spot!Q65+Bawana_NG!Q65+Bawana_RLNG!Q65+Bawana_Spot!Q65</f>
        <v>79.894281575671812</v>
      </c>
      <c r="G65" s="197">
        <f t="shared" si="1"/>
        <v>-0.11428157567181074</v>
      </c>
      <c r="H65" s="196">
        <f>PPCL_NG!K65+PPCL_Spot!K65+GT_NG!K65+GT_Spot!K65+Bawana_NG!K65+Bawana_RLNG!K65+Bawana_Spot!K65</f>
        <v>14.84</v>
      </c>
      <c r="I65" s="196">
        <f>PPCL_NG!R65+PPCL_Spot!R65+GT_NG!R65+GT_Spot!R65+Bawana_NG!R65+Bawana_RLNG!R65+Bawana_Spot!R65</f>
        <v>14.840346347827268</v>
      </c>
      <c r="J65" s="197">
        <f t="shared" si="2"/>
        <v>-3.4634782726783442E-4</v>
      </c>
      <c r="K65" s="196">
        <f>PPCL_NG!L65+PPCL_Spot!L65+GT_NG!L65+GT_Spot!L65+Bawana_NG!L65+Bawana_RLNG!L65+Bawana_Spot!L65</f>
        <v>65.34</v>
      </c>
      <c r="L65" s="196">
        <f>PPCL_NG!S65+PPCL_Spot!S65+GT_NG!S65+GT_Spot!S65+Bawana_NG!S65+Bawana_RLNG!S65+Bawana_Spot!S65</f>
        <v>65.371960363910603</v>
      </c>
      <c r="M65" s="197">
        <f t="shared" si="3"/>
        <v>-3.1960363910599199E-2</v>
      </c>
      <c r="N65" s="196">
        <f>PPCL_NG!M65+PPCL_Spot!M65+GT_NG!M65+GT_Spot!M65+Bawana_NG!M65+Bawana_RLNG!M65+Bawana_Spot!M65</f>
        <v>96.550000000000011</v>
      </c>
      <c r="O65" s="196">
        <f>PPCL_NG!T65+PPCL_Spot!T65+GT_NG!T65+GT_Spot!T65+Bawana_NG!T65+Bawana_RLNG!T65+Bawana_Spot!T65</f>
        <v>96.693007824402201</v>
      </c>
      <c r="P65" s="197">
        <f t="shared" si="4"/>
        <v>-0.14300782440218995</v>
      </c>
      <c r="Q65" s="197">
        <f t="shared" si="5"/>
        <v>-0.49000000000003041</v>
      </c>
    </row>
    <row r="66" spans="1:17">
      <c r="A66" s="33" t="s">
        <v>108</v>
      </c>
      <c r="B66" s="196">
        <f>PPCL_NG!I66+PPCL_Spot!I66+GT_NG!I66+GT_Spot!I66+Bawana_NG!I66+Bawana_RLNG!I66+Bawana_Spot!I66</f>
        <v>139.78</v>
      </c>
      <c r="C66" s="196">
        <f>PPCL_NG!P66+PPCL_Spot!P66+GT_NG!P66+GT_Spot!P66+Bawana_NG!P66+Bawana_RLNG!P66+Bawana_Spot!P66</f>
        <v>139.98040388818816</v>
      </c>
      <c r="D66" s="197">
        <f t="shared" si="0"/>
        <v>-0.20040388818816268</v>
      </c>
      <c r="E66" s="196">
        <f>PPCL_NG!J66+PPCL_Spot!J66+GT_NG!J66+GT_Spot!J66+Bawana_NG!J66+Bawana_RLNG!J66+Bawana_Spot!J66</f>
        <v>79.78</v>
      </c>
      <c r="F66" s="196">
        <f>PPCL_NG!Q66+PPCL_Spot!Q66+GT_NG!Q66+GT_Spot!Q66+Bawana_NG!Q66+Bawana_RLNG!Q66+Bawana_Spot!Q66</f>
        <v>79.894281575671812</v>
      </c>
      <c r="G66" s="197">
        <f t="shared" si="1"/>
        <v>-0.11428157567181074</v>
      </c>
      <c r="H66" s="196">
        <f>PPCL_NG!K66+PPCL_Spot!K66+GT_NG!K66+GT_Spot!K66+Bawana_NG!K66+Bawana_RLNG!K66+Bawana_Spot!K66</f>
        <v>14.84</v>
      </c>
      <c r="I66" s="196">
        <f>PPCL_NG!R66+PPCL_Spot!R66+GT_NG!R66+GT_Spot!R66+Bawana_NG!R66+Bawana_RLNG!R66+Bawana_Spot!R66</f>
        <v>14.840346347827268</v>
      </c>
      <c r="J66" s="197">
        <f t="shared" si="2"/>
        <v>-3.4634782726783442E-4</v>
      </c>
      <c r="K66" s="196">
        <f>PPCL_NG!L66+PPCL_Spot!L66+GT_NG!L66+GT_Spot!L66+Bawana_NG!L66+Bawana_RLNG!L66+Bawana_Spot!L66</f>
        <v>65.34</v>
      </c>
      <c r="L66" s="196">
        <f>PPCL_NG!S66+PPCL_Spot!S66+GT_NG!S66+GT_Spot!S66+Bawana_NG!S66+Bawana_RLNG!S66+Bawana_Spot!S66</f>
        <v>65.371960363910603</v>
      </c>
      <c r="M66" s="197">
        <f t="shared" si="3"/>
        <v>-3.1960363910599199E-2</v>
      </c>
      <c r="N66" s="196">
        <f>PPCL_NG!M66+PPCL_Spot!M66+GT_NG!M66+GT_Spot!M66+Bawana_NG!M66+Bawana_RLNG!M66+Bawana_Spot!M66</f>
        <v>96.550000000000011</v>
      </c>
      <c r="O66" s="196">
        <f>PPCL_NG!T66+PPCL_Spot!T66+GT_NG!T66+GT_Spot!T66+Bawana_NG!T66+Bawana_RLNG!T66+Bawana_Spot!T66</f>
        <v>96.693007824402201</v>
      </c>
      <c r="P66" s="197">
        <f t="shared" si="4"/>
        <v>-0.14300782440218995</v>
      </c>
      <c r="Q66" s="197">
        <f t="shared" si="5"/>
        <v>-0.49000000000003041</v>
      </c>
    </row>
    <row r="67" spans="1:17">
      <c r="A67" s="33" t="s">
        <v>109</v>
      </c>
      <c r="B67" s="196">
        <f>PPCL_NG!I67+PPCL_Spot!I67+GT_NG!I67+GT_Spot!I67+Bawana_NG!I67+Bawana_RLNG!I67+Bawana_Spot!I67</f>
        <v>140.32999999999998</v>
      </c>
      <c r="C67" s="196">
        <f>PPCL_NG!P67+PPCL_Spot!P67+GT_NG!P67+GT_Spot!P67+Bawana_NG!P67+Bawana_RLNG!P67+Bawana_Spot!P67</f>
        <v>140.52752697881078</v>
      </c>
      <c r="D67" s="197">
        <f t="shared" ref="D67:D99" si="6">B67-C67</f>
        <v>-0.19752697881079939</v>
      </c>
      <c r="E67" s="196">
        <f>PPCL_NG!J67+PPCL_Spot!J67+GT_NG!J67+GT_Spot!J67+Bawana_NG!J67+Bawana_RLNG!J67+Bawana_Spot!J67</f>
        <v>80.599999999999994</v>
      </c>
      <c r="F67" s="196">
        <f>PPCL_NG!Q67+PPCL_Spot!Q67+GT_NG!Q67+GT_Spot!Q67+Bawana_NG!Q67+Bawana_RLNG!Q67+Bawana_Spot!Q67</f>
        <v>80.712682151053684</v>
      </c>
      <c r="G67" s="197">
        <f t="shared" ref="G67:G99" si="7">E67-F67</f>
        <v>-0.11268215105368995</v>
      </c>
      <c r="H67" s="196">
        <f>PPCL_NG!K67+PPCL_Spot!K67+GT_NG!K67+GT_Spot!K67+Bawana_NG!K67+Bawana_RLNG!K67+Bawana_Spot!K67</f>
        <v>14.95</v>
      </c>
      <c r="I67" s="196">
        <f>PPCL_NG!R67+PPCL_Spot!R67+GT_NG!R67+GT_Spot!R67+Bawana_NG!R67+Bawana_RLNG!R67+Bawana_Spot!R67</f>
        <v>14.949729867246404</v>
      </c>
      <c r="J67" s="197">
        <f t="shared" ref="J67:J99" si="8">H67-I67</f>
        <v>2.7013275359522027E-4</v>
      </c>
      <c r="K67" s="196">
        <f>PPCL_NG!L67+PPCL_Spot!L67+GT_NG!L67+GT_Spot!L67+Bawana_NG!L67+Bawana_RLNG!L67+Bawana_Spot!L67</f>
        <v>66.88</v>
      </c>
      <c r="L67" s="196">
        <f>PPCL_NG!S67+PPCL_Spot!S67+GT_NG!S67+GT_Spot!S67+Bawana_NG!S67+Bawana_RLNG!S67+Bawana_Spot!S67</f>
        <v>66.908971803050264</v>
      </c>
      <c r="M67" s="197">
        <f t="shared" ref="M67:M99" si="9">K67-L67</f>
        <v>-2.8971803050268363E-2</v>
      </c>
      <c r="N67" s="196">
        <f>PPCL_NG!M67+PPCL_Spot!M67+GT_NG!M67+GT_Spot!M67+Bawana_NG!M67+Bawana_RLNG!M67+Bawana_Spot!M67</f>
        <v>97.539999999999992</v>
      </c>
      <c r="O67" s="196">
        <f>PPCL_NG!T67+PPCL_Spot!T67+GT_NG!T67+GT_Spot!T67+Bawana_NG!T67+Bawana_RLNG!T67+Bawana_Spot!T67</f>
        <v>97.681089199838866</v>
      </c>
      <c r="P67" s="197">
        <f t="shared" ref="P67:P99" si="10">N67-O67</f>
        <v>-0.14108919983887347</v>
      </c>
      <c r="Q67" s="197">
        <f t="shared" si="5"/>
        <v>-0.48000000000003595</v>
      </c>
    </row>
    <row r="68" spans="1:17">
      <c r="A68" s="33" t="s">
        <v>110</v>
      </c>
      <c r="B68" s="196">
        <f>PPCL_NG!I68+PPCL_Spot!I68+GT_NG!I68+GT_Spot!I68+Bawana_NG!I68+Bawana_RLNG!I68+Bawana_Spot!I68</f>
        <v>140.32999999999998</v>
      </c>
      <c r="C68" s="196">
        <f>PPCL_NG!P68+PPCL_Spot!P68+GT_NG!P68+GT_Spot!P68+Bawana_NG!P68+Bawana_RLNG!P68+Bawana_Spot!P68</f>
        <v>140.52752697881078</v>
      </c>
      <c r="D68" s="197">
        <f t="shared" si="6"/>
        <v>-0.19752697881079939</v>
      </c>
      <c r="E68" s="196">
        <f>PPCL_NG!J68+PPCL_Spot!J68+GT_NG!J68+GT_Spot!J68+Bawana_NG!J68+Bawana_RLNG!J68+Bawana_Spot!J68</f>
        <v>80.599999999999994</v>
      </c>
      <c r="F68" s="196">
        <f>PPCL_NG!Q68+PPCL_Spot!Q68+GT_NG!Q68+GT_Spot!Q68+Bawana_NG!Q68+Bawana_RLNG!Q68+Bawana_Spot!Q68</f>
        <v>80.712682151053684</v>
      </c>
      <c r="G68" s="197">
        <f t="shared" si="7"/>
        <v>-0.11268215105368995</v>
      </c>
      <c r="H68" s="196">
        <f>PPCL_NG!K68+PPCL_Spot!K68+GT_NG!K68+GT_Spot!K68+Bawana_NG!K68+Bawana_RLNG!K68+Bawana_Spot!K68</f>
        <v>14.95</v>
      </c>
      <c r="I68" s="196">
        <f>PPCL_NG!R68+PPCL_Spot!R68+GT_NG!R68+GT_Spot!R68+Bawana_NG!R68+Bawana_RLNG!R68+Bawana_Spot!R68</f>
        <v>14.949729867246404</v>
      </c>
      <c r="J68" s="197">
        <f t="shared" si="8"/>
        <v>2.7013275359522027E-4</v>
      </c>
      <c r="K68" s="196">
        <f>PPCL_NG!L68+PPCL_Spot!L68+GT_NG!L68+GT_Spot!L68+Bawana_NG!L68+Bawana_RLNG!L68+Bawana_Spot!L68</f>
        <v>66.88</v>
      </c>
      <c r="L68" s="196">
        <f>PPCL_NG!S68+PPCL_Spot!S68+GT_NG!S68+GT_Spot!S68+Bawana_NG!S68+Bawana_RLNG!S68+Bawana_Spot!S68</f>
        <v>66.908971803050264</v>
      </c>
      <c r="M68" s="197">
        <f t="shared" si="9"/>
        <v>-2.8971803050268363E-2</v>
      </c>
      <c r="N68" s="196">
        <f>PPCL_NG!M68+PPCL_Spot!M68+GT_NG!M68+GT_Spot!M68+Bawana_NG!M68+Bawana_RLNG!M68+Bawana_Spot!M68</f>
        <v>97.539999999999992</v>
      </c>
      <c r="O68" s="196">
        <f>PPCL_NG!T68+PPCL_Spot!T68+GT_NG!T68+GT_Spot!T68+Bawana_NG!T68+Bawana_RLNG!T68+Bawana_Spot!T68</f>
        <v>97.681089199838866</v>
      </c>
      <c r="P68" s="197">
        <f t="shared" si="10"/>
        <v>-0.14108919983887347</v>
      </c>
      <c r="Q68" s="197">
        <f t="shared" ref="Q68:Q99" si="11">D68+G68+J68+M68+P68</f>
        <v>-0.48000000000003595</v>
      </c>
    </row>
    <row r="69" spans="1:17">
      <c r="A69" s="33" t="s">
        <v>111</v>
      </c>
      <c r="B69" s="196">
        <f>PPCL_NG!I69+PPCL_Spot!I69+GT_NG!I69+GT_Spot!I69+Bawana_NG!I69+Bawana_RLNG!I69+Bawana_Spot!I69</f>
        <v>140.9</v>
      </c>
      <c r="C69" s="196">
        <f>PPCL_NG!P69+PPCL_Spot!P69+GT_NG!P69+GT_Spot!P69+Bawana_NG!P69+Bawana_RLNG!P69+Bawana_Spot!P69</f>
        <v>141.09752697881081</v>
      </c>
      <c r="D69" s="197">
        <f t="shared" si="6"/>
        <v>-0.19752697881079939</v>
      </c>
      <c r="E69" s="196">
        <f>PPCL_NG!J69+PPCL_Spot!J69+GT_NG!J69+GT_Spot!J69+Bawana_NG!J69+Bawana_RLNG!J69+Bawana_Spot!J69</f>
        <v>80.919999999999987</v>
      </c>
      <c r="F69" s="196">
        <f>PPCL_NG!Q69+PPCL_Spot!Q69+GT_NG!Q69+GT_Spot!Q69+Bawana_NG!Q69+Bawana_RLNG!Q69+Bawana_Spot!Q69</f>
        <v>81.032682151053677</v>
      </c>
      <c r="G69" s="197">
        <f t="shared" si="7"/>
        <v>-0.11268215105368995</v>
      </c>
      <c r="H69" s="196">
        <f>PPCL_NG!K69+PPCL_Spot!K69+GT_NG!K69+GT_Spot!K69+Bawana_NG!K69+Bawana_RLNG!K69+Bawana_Spot!K69</f>
        <v>15.08</v>
      </c>
      <c r="I69" s="196">
        <f>PPCL_NG!R69+PPCL_Spot!R69+GT_NG!R69+GT_Spot!R69+Bawana_NG!R69+Bawana_RLNG!R69+Bawana_Spot!R69</f>
        <v>15.079729867246403</v>
      </c>
      <c r="J69" s="197">
        <f t="shared" si="8"/>
        <v>2.7013275359699662E-4</v>
      </c>
      <c r="K69" s="196">
        <f>PPCL_NG!L69+PPCL_Spot!L69+GT_NG!L69+GT_Spot!L69+Bawana_NG!L69+Bawana_RLNG!L69+Bawana_Spot!L69</f>
        <v>67.48</v>
      </c>
      <c r="L69" s="196">
        <f>PPCL_NG!S69+PPCL_Spot!S69+GT_NG!S69+GT_Spot!S69+Bawana_NG!S69+Bawana_RLNG!S69+Bawana_Spot!S69</f>
        <v>67.508971803050272</v>
      </c>
      <c r="M69" s="197">
        <f t="shared" si="9"/>
        <v>-2.8971803050268363E-2</v>
      </c>
      <c r="N69" s="196">
        <f>PPCL_NG!M69+PPCL_Spot!M69+GT_NG!M69+GT_Spot!M69+Bawana_NG!M69+Bawana_RLNG!M69+Bawana_Spot!M69</f>
        <v>97.92</v>
      </c>
      <c r="O69" s="196">
        <f>PPCL_NG!T69+PPCL_Spot!T69+GT_NG!T69+GT_Spot!T69+Bawana_NG!T69+Bawana_RLNG!T69+Bawana_Spot!T69</f>
        <v>98.061089199838875</v>
      </c>
      <c r="P69" s="197">
        <f t="shared" si="10"/>
        <v>-0.14108919983887347</v>
      </c>
      <c r="Q69" s="197">
        <f t="shared" si="11"/>
        <v>-0.48000000000003418</v>
      </c>
    </row>
    <row r="70" spans="1:17">
      <c r="A70" s="33" t="s">
        <v>112</v>
      </c>
      <c r="B70" s="196">
        <f>PPCL_NG!I70+PPCL_Spot!I70+GT_NG!I70+GT_Spot!I70+Bawana_NG!I70+Bawana_RLNG!I70+Bawana_Spot!I70</f>
        <v>140.9</v>
      </c>
      <c r="C70" s="196">
        <f>PPCL_NG!P70+PPCL_Spot!P70+GT_NG!P70+GT_Spot!P70+Bawana_NG!P70+Bawana_RLNG!P70+Bawana_Spot!P70</f>
        <v>141.09752697881081</v>
      </c>
      <c r="D70" s="197">
        <f t="shared" si="6"/>
        <v>-0.19752697881079939</v>
      </c>
      <c r="E70" s="196">
        <f>PPCL_NG!J70+PPCL_Spot!J70+GT_NG!J70+GT_Spot!J70+Bawana_NG!J70+Bawana_RLNG!J70+Bawana_Spot!J70</f>
        <v>80.919999999999987</v>
      </c>
      <c r="F70" s="196">
        <f>PPCL_NG!Q70+PPCL_Spot!Q70+GT_NG!Q70+GT_Spot!Q70+Bawana_NG!Q70+Bawana_RLNG!Q70+Bawana_Spot!Q70</f>
        <v>81.032682151053677</v>
      </c>
      <c r="G70" s="197">
        <f t="shared" si="7"/>
        <v>-0.11268215105368995</v>
      </c>
      <c r="H70" s="196">
        <f>PPCL_NG!K70+PPCL_Spot!K70+GT_NG!K70+GT_Spot!K70+Bawana_NG!K70+Bawana_RLNG!K70+Bawana_Spot!K70</f>
        <v>15.08</v>
      </c>
      <c r="I70" s="196">
        <f>PPCL_NG!R70+PPCL_Spot!R70+GT_NG!R70+GT_Spot!R70+Bawana_NG!R70+Bawana_RLNG!R70+Bawana_Spot!R70</f>
        <v>15.079729867246403</v>
      </c>
      <c r="J70" s="197">
        <f t="shared" si="8"/>
        <v>2.7013275359699662E-4</v>
      </c>
      <c r="K70" s="196">
        <f>PPCL_NG!L70+PPCL_Spot!L70+GT_NG!L70+GT_Spot!L70+Bawana_NG!L70+Bawana_RLNG!L70+Bawana_Spot!L70</f>
        <v>67.48</v>
      </c>
      <c r="L70" s="196">
        <f>PPCL_NG!S70+PPCL_Spot!S70+GT_NG!S70+GT_Spot!S70+Bawana_NG!S70+Bawana_RLNG!S70+Bawana_Spot!S70</f>
        <v>67.508971803050272</v>
      </c>
      <c r="M70" s="197">
        <f t="shared" si="9"/>
        <v>-2.8971803050268363E-2</v>
      </c>
      <c r="N70" s="196">
        <f>PPCL_NG!M70+PPCL_Spot!M70+GT_NG!M70+GT_Spot!M70+Bawana_NG!M70+Bawana_RLNG!M70+Bawana_Spot!M70</f>
        <v>97.92</v>
      </c>
      <c r="O70" s="196">
        <f>PPCL_NG!T70+PPCL_Spot!T70+GT_NG!T70+GT_Spot!T70+Bawana_NG!T70+Bawana_RLNG!T70+Bawana_Spot!T70</f>
        <v>98.061089199838875</v>
      </c>
      <c r="P70" s="197">
        <f t="shared" si="10"/>
        <v>-0.14108919983887347</v>
      </c>
      <c r="Q70" s="197">
        <f t="shared" si="11"/>
        <v>-0.48000000000003418</v>
      </c>
    </row>
    <row r="71" spans="1:17">
      <c r="A71" s="33" t="s">
        <v>113</v>
      </c>
      <c r="B71" s="196">
        <f>PPCL_NG!I71+PPCL_Spot!I71+GT_NG!I71+GT_Spot!I71+Bawana_NG!I71+Bawana_RLNG!I71+Bawana_Spot!I71</f>
        <v>140.9</v>
      </c>
      <c r="C71" s="196">
        <f>PPCL_NG!P71+PPCL_Spot!P71+GT_NG!P71+GT_Spot!P71+Bawana_NG!P71+Bawana_RLNG!P71+Bawana_Spot!P71</f>
        <v>141.09752697881081</v>
      </c>
      <c r="D71" s="197">
        <f t="shared" si="6"/>
        <v>-0.19752697881079939</v>
      </c>
      <c r="E71" s="196">
        <f>PPCL_NG!J71+PPCL_Spot!J71+GT_NG!J71+GT_Spot!J71+Bawana_NG!J71+Bawana_RLNG!J71+Bawana_Spot!J71</f>
        <v>80.919999999999987</v>
      </c>
      <c r="F71" s="196">
        <f>PPCL_NG!Q71+PPCL_Spot!Q71+GT_NG!Q71+GT_Spot!Q71+Bawana_NG!Q71+Bawana_RLNG!Q71+Bawana_Spot!Q71</f>
        <v>81.032682151053677</v>
      </c>
      <c r="G71" s="197">
        <f t="shared" si="7"/>
        <v>-0.11268215105368995</v>
      </c>
      <c r="H71" s="196">
        <f>PPCL_NG!K71+PPCL_Spot!K71+GT_NG!K71+GT_Spot!K71+Bawana_NG!K71+Bawana_RLNG!K71+Bawana_Spot!K71</f>
        <v>15.08</v>
      </c>
      <c r="I71" s="196">
        <f>PPCL_NG!R71+PPCL_Spot!R71+GT_NG!R71+GT_Spot!R71+Bawana_NG!R71+Bawana_RLNG!R71+Bawana_Spot!R71</f>
        <v>15.079729867246403</v>
      </c>
      <c r="J71" s="197">
        <f t="shared" si="8"/>
        <v>2.7013275359699662E-4</v>
      </c>
      <c r="K71" s="196">
        <f>PPCL_NG!L71+PPCL_Spot!L71+GT_NG!L71+GT_Spot!L71+Bawana_NG!L71+Bawana_RLNG!L71+Bawana_Spot!L71</f>
        <v>67.48</v>
      </c>
      <c r="L71" s="196">
        <f>PPCL_NG!S71+PPCL_Spot!S71+GT_NG!S71+GT_Spot!S71+Bawana_NG!S71+Bawana_RLNG!S71+Bawana_Spot!S71</f>
        <v>67.508971803050272</v>
      </c>
      <c r="M71" s="197">
        <f t="shared" si="9"/>
        <v>-2.8971803050268363E-2</v>
      </c>
      <c r="N71" s="196">
        <f>PPCL_NG!M71+PPCL_Spot!M71+GT_NG!M71+GT_Spot!M71+Bawana_NG!M71+Bawana_RLNG!M71+Bawana_Spot!M71</f>
        <v>97.92</v>
      </c>
      <c r="O71" s="196">
        <f>PPCL_NG!T71+PPCL_Spot!T71+GT_NG!T71+GT_Spot!T71+Bawana_NG!T71+Bawana_RLNG!T71+Bawana_Spot!T71</f>
        <v>98.061089199838875</v>
      </c>
      <c r="P71" s="197">
        <f t="shared" si="10"/>
        <v>-0.14108919983887347</v>
      </c>
      <c r="Q71" s="197">
        <f t="shared" si="11"/>
        <v>-0.48000000000003418</v>
      </c>
    </row>
    <row r="72" spans="1:17">
      <c r="A72" s="33" t="s">
        <v>114</v>
      </c>
      <c r="B72" s="196">
        <f>PPCL_NG!I72+PPCL_Spot!I72+GT_NG!I72+GT_Spot!I72+Bawana_NG!I72+Bawana_RLNG!I72+Bawana_Spot!I72</f>
        <v>140.9</v>
      </c>
      <c r="C72" s="196">
        <f>PPCL_NG!P72+PPCL_Spot!P72+GT_NG!P72+GT_Spot!P72+Bawana_NG!P72+Bawana_RLNG!P72+Bawana_Spot!P72</f>
        <v>141.09752697881081</v>
      </c>
      <c r="D72" s="197">
        <f t="shared" si="6"/>
        <v>-0.19752697881079939</v>
      </c>
      <c r="E72" s="196">
        <f>PPCL_NG!J72+PPCL_Spot!J72+GT_NG!J72+GT_Spot!J72+Bawana_NG!J72+Bawana_RLNG!J72+Bawana_Spot!J72</f>
        <v>80.919999999999987</v>
      </c>
      <c r="F72" s="196">
        <f>PPCL_NG!Q72+PPCL_Spot!Q72+GT_NG!Q72+GT_Spot!Q72+Bawana_NG!Q72+Bawana_RLNG!Q72+Bawana_Spot!Q72</f>
        <v>81.032682151053677</v>
      </c>
      <c r="G72" s="197">
        <f t="shared" si="7"/>
        <v>-0.11268215105368995</v>
      </c>
      <c r="H72" s="196">
        <f>PPCL_NG!K72+PPCL_Spot!K72+GT_NG!K72+GT_Spot!K72+Bawana_NG!K72+Bawana_RLNG!K72+Bawana_Spot!K72</f>
        <v>15.08</v>
      </c>
      <c r="I72" s="196">
        <f>PPCL_NG!R72+PPCL_Spot!R72+GT_NG!R72+GT_Spot!R72+Bawana_NG!R72+Bawana_RLNG!R72+Bawana_Spot!R72</f>
        <v>15.079729867246403</v>
      </c>
      <c r="J72" s="197">
        <f t="shared" si="8"/>
        <v>2.7013275359699662E-4</v>
      </c>
      <c r="K72" s="196">
        <f>PPCL_NG!L72+PPCL_Spot!L72+GT_NG!L72+GT_Spot!L72+Bawana_NG!L72+Bawana_RLNG!L72+Bawana_Spot!L72</f>
        <v>67.48</v>
      </c>
      <c r="L72" s="196">
        <f>PPCL_NG!S72+PPCL_Spot!S72+GT_NG!S72+GT_Spot!S72+Bawana_NG!S72+Bawana_RLNG!S72+Bawana_Spot!S72</f>
        <v>67.508971803050272</v>
      </c>
      <c r="M72" s="197">
        <f t="shared" si="9"/>
        <v>-2.8971803050268363E-2</v>
      </c>
      <c r="N72" s="196">
        <f>PPCL_NG!M72+PPCL_Spot!M72+GT_NG!M72+GT_Spot!M72+Bawana_NG!M72+Bawana_RLNG!M72+Bawana_Spot!M72</f>
        <v>97.92</v>
      </c>
      <c r="O72" s="196">
        <f>PPCL_NG!T72+PPCL_Spot!T72+GT_NG!T72+GT_Spot!T72+Bawana_NG!T72+Bawana_RLNG!T72+Bawana_Spot!T72</f>
        <v>98.061089199838875</v>
      </c>
      <c r="P72" s="197">
        <f t="shared" si="10"/>
        <v>-0.14108919983887347</v>
      </c>
      <c r="Q72" s="197">
        <f t="shared" si="11"/>
        <v>-0.48000000000003418</v>
      </c>
    </row>
    <row r="73" spans="1:17">
      <c r="A73" s="33" t="s">
        <v>115</v>
      </c>
      <c r="B73" s="196">
        <f>PPCL_NG!I73+PPCL_Spot!I73+GT_NG!I73+GT_Spot!I73+Bawana_NG!I73+Bawana_RLNG!I73+Bawana_Spot!I73</f>
        <v>140.9</v>
      </c>
      <c r="C73" s="196">
        <f>PPCL_NG!P73+PPCL_Spot!P73+GT_NG!P73+GT_Spot!P73+Bawana_NG!P73+Bawana_RLNG!P73+Bawana_Spot!P73</f>
        <v>141.09752697881081</v>
      </c>
      <c r="D73" s="197">
        <f t="shared" si="6"/>
        <v>-0.19752697881079939</v>
      </c>
      <c r="E73" s="196">
        <f>PPCL_NG!J73+PPCL_Spot!J73+GT_NG!J73+GT_Spot!J73+Bawana_NG!J73+Bawana_RLNG!J73+Bawana_Spot!J73</f>
        <v>80.919999999999987</v>
      </c>
      <c r="F73" s="196">
        <f>PPCL_NG!Q73+PPCL_Spot!Q73+GT_NG!Q73+GT_Spot!Q73+Bawana_NG!Q73+Bawana_RLNG!Q73+Bawana_Spot!Q73</f>
        <v>81.032682151053677</v>
      </c>
      <c r="G73" s="197">
        <f t="shared" si="7"/>
        <v>-0.11268215105368995</v>
      </c>
      <c r="H73" s="196">
        <f>PPCL_NG!K73+PPCL_Spot!K73+GT_NG!K73+GT_Spot!K73+Bawana_NG!K73+Bawana_RLNG!K73+Bawana_Spot!K73</f>
        <v>15.08</v>
      </c>
      <c r="I73" s="196">
        <f>PPCL_NG!R73+PPCL_Spot!R73+GT_NG!R73+GT_Spot!R73+Bawana_NG!R73+Bawana_RLNG!R73+Bawana_Spot!R73</f>
        <v>15.079729867246403</v>
      </c>
      <c r="J73" s="197">
        <f t="shared" si="8"/>
        <v>2.7013275359699662E-4</v>
      </c>
      <c r="K73" s="196">
        <f>PPCL_NG!L73+PPCL_Spot!L73+GT_NG!L73+GT_Spot!L73+Bawana_NG!L73+Bawana_RLNG!L73+Bawana_Spot!L73</f>
        <v>67.48</v>
      </c>
      <c r="L73" s="196">
        <f>PPCL_NG!S73+PPCL_Spot!S73+GT_NG!S73+GT_Spot!S73+Bawana_NG!S73+Bawana_RLNG!S73+Bawana_Spot!S73</f>
        <v>67.508971803050272</v>
      </c>
      <c r="M73" s="197">
        <f t="shared" si="9"/>
        <v>-2.8971803050268363E-2</v>
      </c>
      <c r="N73" s="196">
        <f>PPCL_NG!M73+PPCL_Spot!M73+GT_NG!M73+GT_Spot!M73+Bawana_NG!M73+Bawana_RLNG!M73+Bawana_Spot!M73</f>
        <v>97.92</v>
      </c>
      <c r="O73" s="196">
        <f>PPCL_NG!T73+PPCL_Spot!T73+GT_NG!T73+GT_Spot!T73+Bawana_NG!T73+Bawana_RLNG!T73+Bawana_Spot!T73</f>
        <v>98.061089199838875</v>
      </c>
      <c r="P73" s="197">
        <f t="shared" si="10"/>
        <v>-0.14108919983887347</v>
      </c>
      <c r="Q73" s="197">
        <f t="shared" si="11"/>
        <v>-0.48000000000003418</v>
      </c>
    </row>
    <row r="74" spans="1:17">
      <c r="A74" s="33" t="s">
        <v>116</v>
      </c>
      <c r="B74" s="196">
        <f>PPCL_NG!I74+PPCL_Spot!I74+GT_NG!I74+GT_Spot!I74+Bawana_NG!I74+Bawana_RLNG!I74+Bawana_Spot!I74</f>
        <v>140.9</v>
      </c>
      <c r="C74" s="196">
        <f>PPCL_NG!P74+PPCL_Spot!P74+GT_NG!P74+GT_Spot!P74+Bawana_NG!P74+Bawana_RLNG!P74+Bawana_Spot!P74</f>
        <v>141.09752697881081</v>
      </c>
      <c r="D74" s="197">
        <f t="shared" si="6"/>
        <v>-0.19752697881079939</v>
      </c>
      <c r="E74" s="196">
        <f>PPCL_NG!J74+PPCL_Spot!J74+GT_NG!J74+GT_Spot!J74+Bawana_NG!J74+Bawana_RLNG!J74+Bawana_Spot!J74</f>
        <v>80.919999999999987</v>
      </c>
      <c r="F74" s="196">
        <f>PPCL_NG!Q74+PPCL_Spot!Q74+GT_NG!Q74+GT_Spot!Q74+Bawana_NG!Q74+Bawana_RLNG!Q74+Bawana_Spot!Q74</f>
        <v>81.032682151053677</v>
      </c>
      <c r="G74" s="197">
        <f t="shared" si="7"/>
        <v>-0.11268215105368995</v>
      </c>
      <c r="H74" s="196">
        <f>PPCL_NG!K74+PPCL_Spot!K74+GT_NG!K74+GT_Spot!K74+Bawana_NG!K74+Bawana_RLNG!K74+Bawana_Spot!K74</f>
        <v>15.08</v>
      </c>
      <c r="I74" s="196">
        <f>PPCL_NG!R74+PPCL_Spot!R74+GT_NG!R74+GT_Spot!R74+Bawana_NG!R74+Bawana_RLNG!R74+Bawana_Spot!R74</f>
        <v>15.079729867246403</v>
      </c>
      <c r="J74" s="197">
        <f t="shared" si="8"/>
        <v>2.7013275359699662E-4</v>
      </c>
      <c r="K74" s="196">
        <f>PPCL_NG!L74+PPCL_Spot!L74+GT_NG!L74+GT_Spot!L74+Bawana_NG!L74+Bawana_RLNG!L74+Bawana_Spot!L74</f>
        <v>67.48</v>
      </c>
      <c r="L74" s="196">
        <f>PPCL_NG!S74+PPCL_Spot!S74+GT_NG!S74+GT_Spot!S74+Bawana_NG!S74+Bawana_RLNG!S74+Bawana_Spot!S74</f>
        <v>67.508971803050272</v>
      </c>
      <c r="M74" s="197">
        <f t="shared" si="9"/>
        <v>-2.8971803050268363E-2</v>
      </c>
      <c r="N74" s="196">
        <f>PPCL_NG!M74+PPCL_Spot!M74+GT_NG!M74+GT_Spot!M74+Bawana_NG!M74+Bawana_RLNG!M74+Bawana_Spot!M74</f>
        <v>97.92</v>
      </c>
      <c r="O74" s="196">
        <f>PPCL_NG!T74+PPCL_Spot!T74+GT_NG!T74+GT_Spot!T74+Bawana_NG!T74+Bawana_RLNG!T74+Bawana_Spot!T74</f>
        <v>98.061089199838875</v>
      </c>
      <c r="P74" s="197">
        <f t="shared" si="10"/>
        <v>-0.14108919983887347</v>
      </c>
      <c r="Q74" s="197">
        <f t="shared" si="11"/>
        <v>-0.48000000000003418</v>
      </c>
    </row>
    <row r="75" spans="1:17">
      <c r="A75" s="33" t="s">
        <v>117</v>
      </c>
      <c r="B75" s="196">
        <f>PPCL_NG!I75+PPCL_Spot!I75+GT_NG!I75+GT_Spot!I75+Bawana_NG!I75+Bawana_RLNG!I75+Bawana_Spot!I75</f>
        <v>140.9</v>
      </c>
      <c r="C75" s="196">
        <f>PPCL_NG!P75+PPCL_Spot!P75+GT_NG!P75+GT_Spot!P75+Bawana_NG!P75+Bawana_RLNG!P75+Bawana_Spot!P75</f>
        <v>141.09752697881081</v>
      </c>
      <c r="D75" s="197">
        <f t="shared" si="6"/>
        <v>-0.19752697881079939</v>
      </c>
      <c r="E75" s="196">
        <f>PPCL_NG!J75+PPCL_Spot!J75+GT_NG!J75+GT_Spot!J75+Bawana_NG!J75+Bawana_RLNG!J75+Bawana_Spot!J75</f>
        <v>80.919999999999987</v>
      </c>
      <c r="F75" s="196">
        <f>PPCL_NG!Q75+PPCL_Spot!Q75+GT_NG!Q75+GT_Spot!Q75+Bawana_NG!Q75+Bawana_RLNG!Q75+Bawana_Spot!Q75</f>
        <v>81.032682151053677</v>
      </c>
      <c r="G75" s="197">
        <f t="shared" si="7"/>
        <v>-0.11268215105368995</v>
      </c>
      <c r="H75" s="196">
        <f>PPCL_NG!K75+PPCL_Spot!K75+GT_NG!K75+GT_Spot!K75+Bawana_NG!K75+Bawana_RLNG!K75+Bawana_Spot!K75</f>
        <v>15.08</v>
      </c>
      <c r="I75" s="196">
        <f>PPCL_NG!R75+PPCL_Spot!R75+GT_NG!R75+GT_Spot!R75+Bawana_NG!R75+Bawana_RLNG!R75+Bawana_Spot!R75</f>
        <v>15.079729867246403</v>
      </c>
      <c r="J75" s="197">
        <f t="shared" si="8"/>
        <v>2.7013275359699662E-4</v>
      </c>
      <c r="K75" s="196">
        <f>PPCL_NG!L75+PPCL_Spot!L75+GT_NG!L75+GT_Spot!L75+Bawana_NG!L75+Bawana_RLNG!L75+Bawana_Spot!L75</f>
        <v>67.48</v>
      </c>
      <c r="L75" s="196">
        <f>PPCL_NG!S75+PPCL_Spot!S75+GT_NG!S75+GT_Spot!S75+Bawana_NG!S75+Bawana_RLNG!S75+Bawana_Spot!S75</f>
        <v>67.508971803050272</v>
      </c>
      <c r="M75" s="197">
        <f t="shared" si="9"/>
        <v>-2.8971803050268363E-2</v>
      </c>
      <c r="N75" s="196">
        <f>PPCL_NG!M75+PPCL_Spot!M75+GT_NG!M75+GT_Spot!M75+Bawana_NG!M75+Bawana_RLNG!M75+Bawana_Spot!M75</f>
        <v>97.92</v>
      </c>
      <c r="O75" s="196">
        <f>PPCL_NG!T75+PPCL_Spot!T75+GT_NG!T75+GT_Spot!T75+Bawana_NG!T75+Bawana_RLNG!T75+Bawana_Spot!T75</f>
        <v>98.061089199838875</v>
      </c>
      <c r="P75" s="197">
        <f t="shared" si="10"/>
        <v>-0.14108919983887347</v>
      </c>
      <c r="Q75" s="197">
        <f t="shared" si="11"/>
        <v>-0.48000000000003418</v>
      </c>
    </row>
    <row r="76" spans="1:17">
      <c r="A76" s="33" t="s">
        <v>118</v>
      </c>
      <c r="B76" s="196">
        <f>PPCL_NG!I76+PPCL_Spot!I76+GT_NG!I76+GT_Spot!I76+Bawana_NG!I76+Bawana_RLNG!I76+Bawana_Spot!I76</f>
        <v>140.9</v>
      </c>
      <c r="C76" s="196">
        <f>PPCL_NG!P76+PPCL_Spot!P76+GT_NG!P76+GT_Spot!P76+Bawana_NG!P76+Bawana_RLNG!P76+Bawana_Spot!P76</f>
        <v>141.09752697881081</v>
      </c>
      <c r="D76" s="197">
        <f t="shared" si="6"/>
        <v>-0.19752697881079939</v>
      </c>
      <c r="E76" s="196">
        <f>PPCL_NG!J76+PPCL_Spot!J76+GT_NG!J76+GT_Spot!J76+Bawana_NG!J76+Bawana_RLNG!J76+Bawana_Spot!J76</f>
        <v>80.919999999999987</v>
      </c>
      <c r="F76" s="196">
        <f>PPCL_NG!Q76+PPCL_Spot!Q76+GT_NG!Q76+GT_Spot!Q76+Bawana_NG!Q76+Bawana_RLNG!Q76+Bawana_Spot!Q76</f>
        <v>81.032682151053677</v>
      </c>
      <c r="G76" s="197">
        <f t="shared" si="7"/>
        <v>-0.11268215105368995</v>
      </c>
      <c r="H76" s="196">
        <f>PPCL_NG!K76+PPCL_Spot!K76+GT_NG!K76+GT_Spot!K76+Bawana_NG!K76+Bawana_RLNG!K76+Bawana_Spot!K76</f>
        <v>15.08</v>
      </c>
      <c r="I76" s="196">
        <f>PPCL_NG!R76+PPCL_Spot!R76+GT_NG!R76+GT_Spot!R76+Bawana_NG!R76+Bawana_RLNG!R76+Bawana_Spot!R76</f>
        <v>15.079729867246403</v>
      </c>
      <c r="J76" s="197">
        <f t="shared" si="8"/>
        <v>2.7013275359699662E-4</v>
      </c>
      <c r="K76" s="196">
        <f>PPCL_NG!L76+PPCL_Spot!L76+GT_NG!L76+GT_Spot!L76+Bawana_NG!L76+Bawana_RLNG!L76+Bawana_Spot!L76</f>
        <v>67.48</v>
      </c>
      <c r="L76" s="196">
        <f>PPCL_NG!S76+PPCL_Spot!S76+GT_NG!S76+GT_Spot!S76+Bawana_NG!S76+Bawana_RLNG!S76+Bawana_Spot!S76</f>
        <v>67.508971803050272</v>
      </c>
      <c r="M76" s="197">
        <f t="shared" si="9"/>
        <v>-2.8971803050268363E-2</v>
      </c>
      <c r="N76" s="196">
        <f>PPCL_NG!M76+PPCL_Spot!M76+GT_NG!M76+GT_Spot!M76+Bawana_NG!M76+Bawana_RLNG!M76+Bawana_Spot!M76</f>
        <v>97.92</v>
      </c>
      <c r="O76" s="196">
        <f>PPCL_NG!T76+PPCL_Spot!T76+GT_NG!T76+GT_Spot!T76+Bawana_NG!T76+Bawana_RLNG!T76+Bawana_Spot!T76</f>
        <v>98.061089199838875</v>
      </c>
      <c r="P76" s="197">
        <f t="shared" si="10"/>
        <v>-0.14108919983887347</v>
      </c>
      <c r="Q76" s="197">
        <f t="shared" si="11"/>
        <v>-0.48000000000003418</v>
      </c>
    </row>
    <row r="77" spans="1:17">
      <c r="A77" s="33" t="s">
        <v>119</v>
      </c>
      <c r="B77" s="196">
        <f>PPCL_NG!I77+PPCL_Spot!I77+GT_NG!I77+GT_Spot!I77+Bawana_NG!I77+Bawana_RLNG!I77+Bawana_Spot!I77</f>
        <v>140.9</v>
      </c>
      <c r="C77" s="196">
        <f>PPCL_NG!P77+PPCL_Spot!P77+GT_NG!P77+GT_Spot!P77+Bawana_NG!P77+Bawana_RLNG!P77+Bawana_Spot!P77</f>
        <v>141.09752697881081</v>
      </c>
      <c r="D77" s="197">
        <f t="shared" si="6"/>
        <v>-0.19752697881079939</v>
      </c>
      <c r="E77" s="196">
        <f>PPCL_NG!J77+PPCL_Spot!J77+GT_NG!J77+GT_Spot!J77+Bawana_NG!J77+Bawana_RLNG!J77+Bawana_Spot!J77</f>
        <v>80.919999999999987</v>
      </c>
      <c r="F77" s="196">
        <f>PPCL_NG!Q77+PPCL_Spot!Q77+GT_NG!Q77+GT_Spot!Q77+Bawana_NG!Q77+Bawana_RLNG!Q77+Bawana_Spot!Q77</f>
        <v>81.032682151053677</v>
      </c>
      <c r="G77" s="197">
        <f t="shared" si="7"/>
        <v>-0.11268215105368995</v>
      </c>
      <c r="H77" s="196">
        <f>PPCL_NG!K77+PPCL_Spot!K77+GT_NG!K77+GT_Spot!K77+Bawana_NG!K77+Bawana_RLNG!K77+Bawana_Spot!K77</f>
        <v>15.08</v>
      </c>
      <c r="I77" s="196">
        <f>PPCL_NG!R77+PPCL_Spot!R77+GT_NG!R77+GT_Spot!R77+Bawana_NG!R77+Bawana_RLNG!R77+Bawana_Spot!R77</f>
        <v>15.079729867246403</v>
      </c>
      <c r="J77" s="197">
        <f t="shared" si="8"/>
        <v>2.7013275359699662E-4</v>
      </c>
      <c r="K77" s="196">
        <f>PPCL_NG!L77+PPCL_Spot!L77+GT_NG!L77+GT_Spot!L77+Bawana_NG!L77+Bawana_RLNG!L77+Bawana_Spot!L77</f>
        <v>67.48</v>
      </c>
      <c r="L77" s="196">
        <f>PPCL_NG!S77+PPCL_Spot!S77+GT_NG!S77+GT_Spot!S77+Bawana_NG!S77+Bawana_RLNG!S77+Bawana_Spot!S77</f>
        <v>67.508971803050272</v>
      </c>
      <c r="M77" s="197">
        <f t="shared" si="9"/>
        <v>-2.8971803050268363E-2</v>
      </c>
      <c r="N77" s="196">
        <f>PPCL_NG!M77+PPCL_Spot!M77+GT_NG!M77+GT_Spot!M77+Bawana_NG!M77+Bawana_RLNG!M77+Bawana_Spot!M77</f>
        <v>97.92</v>
      </c>
      <c r="O77" s="196">
        <f>PPCL_NG!T77+PPCL_Spot!T77+GT_NG!T77+GT_Spot!T77+Bawana_NG!T77+Bawana_RLNG!T77+Bawana_Spot!T77</f>
        <v>98.061089199838875</v>
      </c>
      <c r="P77" s="197">
        <f t="shared" si="10"/>
        <v>-0.14108919983887347</v>
      </c>
      <c r="Q77" s="197">
        <f t="shared" si="11"/>
        <v>-0.48000000000003418</v>
      </c>
    </row>
    <row r="78" spans="1:17">
      <c r="A78" s="33" t="s">
        <v>120</v>
      </c>
      <c r="B78" s="196">
        <f>PPCL_NG!I78+PPCL_Spot!I78+GT_NG!I78+GT_Spot!I78+Bawana_NG!I78+Bawana_RLNG!I78+Bawana_Spot!I78</f>
        <v>140.9</v>
      </c>
      <c r="C78" s="196">
        <f>PPCL_NG!P78+PPCL_Spot!P78+GT_NG!P78+GT_Spot!P78+Bawana_NG!P78+Bawana_RLNG!P78+Bawana_Spot!P78</f>
        <v>141.09752697881081</v>
      </c>
      <c r="D78" s="197">
        <f t="shared" si="6"/>
        <v>-0.19752697881079939</v>
      </c>
      <c r="E78" s="196">
        <f>PPCL_NG!J78+PPCL_Spot!J78+GT_NG!J78+GT_Spot!J78+Bawana_NG!J78+Bawana_RLNG!J78+Bawana_Spot!J78</f>
        <v>80.919999999999987</v>
      </c>
      <c r="F78" s="196">
        <f>PPCL_NG!Q78+PPCL_Spot!Q78+GT_NG!Q78+GT_Spot!Q78+Bawana_NG!Q78+Bawana_RLNG!Q78+Bawana_Spot!Q78</f>
        <v>81.032682151053677</v>
      </c>
      <c r="G78" s="197">
        <f t="shared" si="7"/>
        <v>-0.11268215105368995</v>
      </c>
      <c r="H78" s="196">
        <f>PPCL_NG!K78+PPCL_Spot!K78+GT_NG!K78+GT_Spot!K78+Bawana_NG!K78+Bawana_RLNG!K78+Bawana_Spot!K78</f>
        <v>15.08</v>
      </c>
      <c r="I78" s="196">
        <f>PPCL_NG!R78+PPCL_Spot!R78+GT_NG!R78+GT_Spot!R78+Bawana_NG!R78+Bawana_RLNG!R78+Bawana_Spot!R78</f>
        <v>15.079729867246403</v>
      </c>
      <c r="J78" s="197">
        <f t="shared" si="8"/>
        <v>2.7013275359699662E-4</v>
      </c>
      <c r="K78" s="196">
        <f>PPCL_NG!L78+PPCL_Spot!L78+GT_NG!L78+GT_Spot!L78+Bawana_NG!L78+Bawana_RLNG!L78+Bawana_Spot!L78</f>
        <v>67.48</v>
      </c>
      <c r="L78" s="196">
        <f>PPCL_NG!S78+PPCL_Spot!S78+GT_NG!S78+GT_Spot!S78+Bawana_NG!S78+Bawana_RLNG!S78+Bawana_Spot!S78</f>
        <v>67.508971803050272</v>
      </c>
      <c r="M78" s="197">
        <f t="shared" si="9"/>
        <v>-2.8971803050268363E-2</v>
      </c>
      <c r="N78" s="196">
        <f>PPCL_NG!M78+PPCL_Spot!M78+GT_NG!M78+GT_Spot!M78+Bawana_NG!M78+Bawana_RLNG!M78+Bawana_Spot!M78</f>
        <v>97.92</v>
      </c>
      <c r="O78" s="196">
        <f>PPCL_NG!T78+PPCL_Spot!T78+GT_NG!T78+GT_Spot!T78+Bawana_NG!T78+Bawana_RLNG!T78+Bawana_Spot!T78</f>
        <v>98.061089199838875</v>
      </c>
      <c r="P78" s="197">
        <f t="shared" si="10"/>
        <v>-0.14108919983887347</v>
      </c>
      <c r="Q78" s="197">
        <f t="shared" si="11"/>
        <v>-0.48000000000003418</v>
      </c>
    </row>
    <row r="79" spans="1:17">
      <c r="A79" s="33" t="s">
        <v>121</v>
      </c>
      <c r="B79" s="196">
        <f>PPCL_NG!I79+PPCL_Spot!I79+GT_NG!I79+GT_Spot!I79+Bawana_NG!I79+Bawana_RLNG!I79+Bawana_Spot!I79</f>
        <v>139.74</v>
      </c>
      <c r="C79" s="196">
        <f>PPCL_NG!P79+PPCL_Spot!P79+GT_NG!P79+GT_Spot!P79+Bawana_NG!P79+Bawana_RLNG!P79+Bawana_Spot!P79</f>
        <v>139.93759366868139</v>
      </c>
      <c r="D79" s="197">
        <f t="shared" si="6"/>
        <v>-0.19759366868137818</v>
      </c>
      <c r="E79" s="196">
        <f>PPCL_NG!J79+PPCL_Spot!J79+GT_NG!J79+GT_Spot!J79+Bawana_NG!J79+Bawana_RLNG!J79+Bawana_Spot!J79</f>
        <v>80.259999999999991</v>
      </c>
      <c r="F79" s="196">
        <f>PPCL_NG!Q79+PPCL_Spot!Q79+GT_NG!Q79+GT_Spot!Q79+Bawana_NG!Q79+Bawana_RLNG!Q79+Bawana_Spot!Q79</f>
        <v>80.37272021733196</v>
      </c>
      <c r="G79" s="197">
        <f t="shared" si="7"/>
        <v>-0.1127202173319688</v>
      </c>
      <c r="H79" s="196">
        <f>PPCL_NG!K79+PPCL_Spot!K79+GT_NG!K79+GT_Spot!K79+Bawana_NG!K79+Bawana_RLNG!K79+Bawana_Spot!K79</f>
        <v>15.08</v>
      </c>
      <c r="I79" s="196">
        <f>PPCL_NG!R79+PPCL_Spot!R79+GT_NG!R79+GT_Spot!R79+Bawana_NG!R79+Bawana_RLNG!R79+Bawana_Spot!R79</f>
        <v>15.079730788733693</v>
      </c>
      <c r="J79" s="197">
        <f t="shared" si="8"/>
        <v>2.692112663069679E-4</v>
      </c>
      <c r="K79" s="196">
        <f>PPCL_NG!L79+PPCL_Spot!L79+GT_NG!L79+GT_Spot!L79+Bawana_NG!L79+Bawana_RLNG!L79+Bawana_Spot!L79</f>
        <v>70.849999999999994</v>
      </c>
      <c r="L79" s="196">
        <f>PPCL_NG!S79+PPCL_Spot!S79+GT_NG!S79+GT_Spot!S79+Bawana_NG!S79+Bawana_RLNG!S79+Bawana_Spot!S79</f>
        <v>70.878819550794802</v>
      </c>
      <c r="M79" s="197">
        <f t="shared" si="9"/>
        <v>-2.8819550794807469E-2</v>
      </c>
      <c r="N79" s="196">
        <f>PPCL_NG!M79+PPCL_Spot!M79+GT_NG!M79+GT_Spot!M79+Bawana_NG!M79+Bawana_RLNG!M79+Bawana_Spot!M79</f>
        <v>97.11</v>
      </c>
      <c r="O79" s="196">
        <f>PPCL_NG!T79+PPCL_Spot!T79+GT_NG!T79+GT_Spot!T79+Bawana_NG!T79+Bawana_RLNG!T79+Bawana_Spot!T79</f>
        <v>97.251135774458163</v>
      </c>
      <c r="P79" s="197">
        <f t="shared" si="10"/>
        <v>-0.14113577445816361</v>
      </c>
      <c r="Q79" s="197">
        <f t="shared" si="11"/>
        <v>-0.48000000000001108</v>
      </c>
    </row>
    <row r="80" spans="1:17">
      <c r="A80" s="33" t="s">
        <v>122</v>
      </c>
      <c r="B80" s="196">
        <f>PPCL_NG!I80+PPCL_Spot!I80+GT_NG!I80+GT_Spot!I80+Bawana_NG!I80+Bawana_RLNG!I80+Bawana_Spot!I80</f>
        <v>140.32</v>
      </c>
      <c r="C80" s="196">
        <f>PPCL_NG!P80+PPCL_Spot!P80+GT_NG!P80+GT_Spot!P80+Bawana_NG!P80+Bawana_RLNG!P80+Bawana_Spot!P80</f>
        <v>140.51995193274922</v>
      </c>
      <c r="D80" s="197">
        <f t="shared" si="6"/>
        <v>-0.1999519327492294</v>
      </c>
      <c r="E80" s="196">
        <f>PPCL_NG!J80+PPCL_Spot!J80+GT_NG!J80+GT_Spot!J80+Bawana_NG!J80+Bawana_RLNG!J80+Bawana_Spot!J80</f>
        <v>80.259999999999991</v>
      </c>
      <c r="F80" s="196">
        <f>PPCL_NG!Q80+PPCL_Spot!Q80+GT_NG!Q80+GT_Spot!Q80+Bawana_NG!Q80+Bawana_RLNG!Q80+Bawana_Spot!Q80</f>
        <v>80.3694470099787</v>
      </c>
      <c r="G80" s="197">
        <f t="shared" si="7"/>
        <v>-0.10944700997870882</v>
      </c>
      <c r="H80" s="196">
        <f>PPCL_NG!K80+PPCL_Spot!K80+GT_NG!K80+GT_Spot!K80+Bawana_NG!K80+Bawana_RLNG!K80+Bawana_Spot!K80</f>
        <v>15.08</v>
      </c>
      <c r="I80" s="196">
        <f>PPCL_NG!R80+PPCL_Spot!R80+GT_NG!R80+GT_Spot!R80+Bawana_NG!R80+Bawana_RLNG!R80+Bawana_Spot!R80</f>
        <v>15.079730788733693</v>
      </c>
      <c r="J80" s="197">
        <f t="shared" si="8"/>
        <v>2.692112663069679E-4</v>
      </c>
      <c r="K80" s="196">
        <f>PPCL_NG!L80+PPCL_Spot!L80+GT_NG!L80+GT_Spot!L80+Bawana_NG!L80+Bawana_RLNG!L80+Bawana_Spot!L80</f>
        <v>70.849999999999994</v>
      </c>
      <c r="L80" s="196">
        <f>PPCL_NG!S80+PPCL_Spot!S80+GT_NG!S80+GT_Spot!S80+Bawana_NG!S80+Bawana_RLNG!S80+Bawana_Spot!S80</f>
        <v>70.877968516882945</v>
      </c>
      <c r="M80" s="197">
        <f t="shared" si="9"/>
        <v>-2.7968516882950212E-2</v>
      </c>
      <c r="N80" s="196">
        <f>PPCL_NG!M80+PPCL_Spot!M80+GT_NG!M80+GT_Spot!M80+Bawana_NG!M80+Bawana_RLNG!M80+Bawana_Spot!M80</f>
        <v>97.53</v>
      </c>
      <c r="O80" s="196">
        <f>PPCL_NG!T80+PPCL_Spot!T80+GT_NG!T80+GT_Spot!T80+Bawana_NG!T80+Bawana_RLNG!T80+Bawana_Spot!T80</f>
        <v>97.672901751655445</v>
      </c>
      <c r="P80" s="197">
        <f t="shared" si="10"/>
        <v>-0.14290175165544383</v>
      </c>
      <c r="Q80" s="197">
        <f t="shared" si="11"/>
        <v>-0.4800000000000253</v>
      </c>
    </row>
    <row r="81" spans="1:17">
      <c r="A81" s="33" t="s">
        <v>123</v>
      </c>
      <c r="B81" s="196">
        <f>PPCL_NG!I81+PPCL_Spot!I81+GT_NG!I81+GT_Spot!I81+Bawana_NG!I81+Bawana_RLNG!I81+Bawana_Spot!I81</f>
        <v>140.32</v>
      </c>
      <c r="C81" s="196">
        <f>PPCL_NG!P81+PPCL_Spot!P81+GT_NG!P81+GT_Spot!P81+Bawana_NG!P81+Bawana_RLNG!P81+Bawana_Spot!P81</f>
        <v>140.51995193274922</v>
      </c>
      <c r="D81" s="197">
        <f t="shared" si="6"/>
        <v>-0.1999519327492294</v>
      </c>
      <c r="E81" s="196">
        <f>PPCL_NG!J81+PPCL_Spot!J81+GT_NG!J81+GT_Spot!J81+Bawana_NG!J81+Bawana_RLNG!J81+Bawana_Spot!J81</f>
        <v>80.259999999999991</v>
      </c>
      <c r="F81" s="196">
        <f>PPCL_NG!Q81+PPCL_Spot!Q81+GT_NG!Q81+GT_Spot!Q81+Bawana_NG!Q81+Bawana_RLNG!Q81+Bawana_Spot!Q81</f>
        <v>80.3694470099787</v>
      </c>
      <c r="G81" s="197">
        <f t="shared" si="7"/>
        <v>-0.10944700997870882</v>
      </c>
      <c r="H81" s="196">
        <f>PPCL_NG!K81+PPCL_Spot!K81+GT_NG!K81+GT_Spot!K81+Bawana_NG!K81+Bawana_RLNG!K81+Bawana_Spot!K81</f>
        <v>15.08</v>
      </c>
      <c r="I81" s="196">
        <f>PPCL_NG!R81+PPCL_Spot!R81+GT_NG!R81+GT_Spot!R81+Bawana_NG!R81+Bawana_RLNG!R81+Bawana_Spot!R81</f>
        <v>15.079730788733693</v>
      </c>
      <c r="J81" s="197">
        <f t="shared" si="8"/>
        <v>2.692112663069679E-4</v>
      </c>
      <c r="K81" s="196">
        <f>PPCL_NG!L81+PPCL_Spot!L81+GT_NG!L81+GT_Spot!L81+Bawana_NG!L81+Bawana_RLNG!L81+Bawana_Spot!L81</f>
        <v>70.849999999999994</v>
      </c>
      <c r="L81" s="196">
        <f>PPCL_NG!S81+PPCL_Spot!S81+GT_NG!S81+GT_Spot!S81+Bawana_NG!S81+Bawana_RLNG!S81+Bawana_Spot!S81</f>
        <v>70.877968516882945</v>
      </c>
      <c r="M81" s="197">
        <f t="shared" si="9"/>
        <v>-2.7968516882950212E-2</v>
      </c>
      <c r="N81" s="196">
        <f>PPCL_NG!M81+PPCL_Spot!M81+GT_NG!M81+GT_Spot!M81+Bawana_NG!M81+Bawana_RLNG!M81+Bawana_Spot!M81</f>
        <v>97.53</v>
      </c>
      <c r="O81" s="196">
        <f>PPCL_NG!T81+PPCL_Spot!T81+GT_NG!T81+GT_Spot!T81+Bawana_NG!T81+Bawana_RLNG!T81+Bawana_Spot!T81</f>
        <v>97.672901751655445</v>
      </c>
      <c r="P81" s="197">
        <f t="shared" si="10"/>
        <v>-0.14290175165544383</v>
      </c>
      <c r="Q81" s="197">
        <f t="shared" si="11"/>
        <v>-0.4800000000000253</v>
      </c>
    </row>
    <row r="82" spans="1:17">
      <c r="A82" s="33" t="s">
        <v>124</v>
      </c>
      <c r="B82" s="196">
        <f>PPCL_NG!I82+PPCL_Spot!I82+GT_NG!I82+GT_Spot!I82+Bawana_NG!I82+Bawana_RLNG!I82+Bawana_Spot!I82</f>
        <v>140.32</v>
      </c>
      <c r="C82" s="196">
        <f>PPCL_NG!P82+PPCL_Spot!P82+GT_NG!P82+GT_Spot!P82+Bawana_NG!P82+Bawana_RLNG!P82+Bawana_Spot!P82</f>
        <v>140.51995193274922</v>
      </c>
      <c r="D82" s="197">
        <f t="shared" si="6"/>
        <v>-0.1999519327492294</v>
      </c>
      <c r="E82" s="196">
        <f>PPCL_NG!J82+PPCL_Spot!J82+GT_NG!J82+GT_Spot!J82+Bawana_NG!J82+Bawana_RLNG!J82+Bawana_Spot!J82</f>
        <v>80.259999999999991</v>
      </c>
      <c r="F82" s="196">
        <f>PPCL_NG!Q82+PPCL_Spot!Q82+GT_NG!Q82+GT_Spot!Q82+Bawana_NG!Q82+Bawana_RLNG!Q82+Bawana_Spot!Q82</f>
        <v>80.3694470099787</v>
      </c>
      <c r="G82" s="197">
        <f t="shared" si="7"/>
        <v>-0.10944700997870882</v>
      </c>
      <c r="H82" s="196">
        <f>PPCL_NG!K82+PPCL_Spot!K82+GT_NG!K82+GT_Spot!K82+Bawana_NG!K82+Bawana_RLNG!K82+Bawana_Spot!K82</f>
        <v>15.08</v>
      </c>
      <c r="I82" s="196">
        <f>PPCL_NG!R82+PPCL_Spot!R82+GT_NG!R82+GT_Spot!R82+Bawana_NG!R82+Bawana_RLNG!R82+Bawana_Spot!R82</f>
        <v>15.079730788733693</v>
      </c>
      <c r="J82" s="197">
        <f t="shared" si="8"/>
        <v>2.692112663069679E-4</v>
      </c>
      <c r="K82" s="196">
        <f>PPCL_NG!L82+PPCL_Spot!L82+GT_NG!L82+GT_Spot!L82+Bawana_NG!L82+Bawana_RLNG!L82+Bawana_Spot!L82</f>
        <v>70.849999999999994</v>
      </c>
      <c r="L82" s="196">
        <f>PPCL_NG!S82+PPCL_Spot!S82+GT_NG!S82+GT_Spot!S82+Bawana_NG!S82+Bawana_RLNG!S82+Bawana_Spot!S82</f>
        <v>70.877968516882945</v>
      </c>
      <c r="M82" s="197">
        <f t="shared" si="9"/>
        <v>-2.7968516882950212E-2</v>
      </c>
      <c r="N82" s="196">
        <f>PPCL_NG!M82+PPCL_Spot!M82+GT_NG!M82+GT_Spot!M82+Bawana_NG!M82+Bawana_RLNG!M82+Bawana_Spot!M82</f>
        <v>97.53</v>
      </c>
      <c r="O82" s="196">
        <f>PPCL_NG!T82+PPCL_Spot!T82+GT_NG!T82+GT_Spot!T82+Bawana_NG!T82+Bawana_RLNG!T82+Bawana_Spot!T82</f>
        <v>97.672901751655445</v>
      </c>
      <c r="P82" s="197">
        <f t="shared" si="10"/>
        <v>-0.14290175165544383</v>
      </c>
      <c r="Q82" s="197">
        <f t="shared" si="11"/>
        <v>-0.4800000000000253</v>
      </c>
    </row>
    <row r="83" spans="1:17">
      <c r="A83" s="33" t="s">
        <v>125</v>
      </c>
      <c r="B83" s="196">
        <f>PPCL_NG!I83+PPCL_Spot!I83+GT_NG!I83+GT_Spot!I83+Bawana_NG!I83+Bawana_RLNG!I83+Bawana_Spot!I83</f>
        <v>136.12</v>
      </c>
      <c r="C83" s="196">
        <f>PPCL_NG!P83+PPCL_Spot!P83+GT_NG!P83+GT_Spot!P83+Bawana_NG!P83+Bawana_RLNG!P83+Bawana_Spot!P83</f>
        <v>136.32018997279715</v>
      </c>
      <c r="D83" s="197">
        <f t="shared" si="6"/>
        <v>-0.20018997279714768</v>
      </c>
      <c r="E83" s="196">
        <f>PPCL_NG!J83+PPCL_Spot!J83+GT_NG!J83+GT_Spot!J83+Bawana_NG!J83+Bawana_RLNG!J83+Bawana_Spot!J83</f>
        <v>90.09</v>
      </c>
      <c r="F83" s="196">
        <f>PPCL_NG!Q83+PPCL_Spot!Q83+GT_NG!Q83+GT_Spot!Q83+Bawana_NG!Q83+Bawana_RLNG!Q83+Bawana_Spot!Q83</f>
        <v>90.199026510277704</v>
      </c>
      <c r="G83" s="197">
        <f t="shared" si="7"/>
        <v>-0.10902651027770105</v>
      </c>
      <c r="H83" s="196">
        <f>PPCL_NG!K83+PPCL_Spot!K83+GT_NG!K83+GT_Spot!K83+Bawana_NG!K83+Bawana_RLNG!K83+Bawana_Spot!K83</f>
        <v>15.08</v>
      </c>
      <c r="I83" s="196">
        <f>PPCL_NG!R83+PPCL_Spot!R83+GT_NG!R83+GT_Spot!R83+Bawana_NG!R83+Bawana_RLNG!R83+Bawana_Spot!R83</f>
        <v>15.079734098256157</v>
      </c>
      <c r="J83" s="197">
        <f t="shared" si="8"/>
        <v>2.65901743842889E-4</v>
      </c>
      <c r="K83" s="196">
        <f>PPCL_NG!L83+PPCL_Spot!L83+GT_NG!L83+GT_Spot!L83+Bawana_NG!L83+Bawana_RLNG!L83+Bawana_Spot!L83</f>
        <v>70.849999999999994</v>
      </c>
      <c r="L83" s="196">
        <f>PPCL_NG!S83+PPCL_Spot!S83+GT_NG!S83+GT_Spot!S83+Bawana_NG!S83+Bawana_RLNG!S83+Bawana_Spot!S83</f>
        <v>70.877981550961152</v>
      </c>
      <c r="M83" s="197">
        <f t="shared" si="9"/>
        <v>-2.7981550961158064E-2</v>
      </c>
      <c r="N83" s="196">
        <f>PPCL_NG!M83+PPCL_Spot!M83+GT_NG!M83+GT_Spot!M83+Bawana_NG!M83+Bawana_RLNG!M83+Bawana_Spot!M83</f>
        <v>94.6</v>
      </c>
      <c r="O83" s="196">
        <f>PPCL_NG!T83+PPCL_Spot!T83+GT_NG!T83+GT_Spot!T83+Bawana_NG!T83+Bawana_RLNG!T83+Bawana_Spot!T83</f>
        <v>94.74306786770785</v>
      </c>
      <c r="P83" s="197">
        <f t="shared" si="10"/>
        <v>-0.14306786770785607</v>
      </c>
      <c r="Q83" s="197">
        <f t="shared" si="11"/>
        <v>-0.48000000000001997</v>
      </c>
    </row>
    <row r="84" spans="1:17">
      <c r="A84" s="33" t="s">
        <v>126</v>
      </c>
      <c r="B84" s="196">
        <f>PPCL_NG!I84+PPCL_Spot!I84+GT_NG!I84+GT_Spot!I84+Bawana_NG!I84+Bawana_RLNG!I84+Bawana_Spot!I84</f>
        <v>136.12</v>
      </c>
      <c r="C84" s="196">
        <f>PPCL_NG!P84+PPCL_Spot!P84+GT_NG!P84+GT_Spot!P84+Bawana_NG!P84+Bawana_RLNG!P84+Bawana_Spot!P84</f>
        <v>136.32018997279715</v>
      </c>
      <c r="D84" s="197">
        <f t="shared" si="6"/>
        <v>-0.20018997279714768</v>
      </c>
      <c r="E84" s="196">
        <f>PPCL_NG!J84+PPCL_Spot!J84+GT_NG!J84+GT_Spot!J84+Bawana_NG!J84+Bawana_RLNG!J84+Bawana_Spot!J84</f>
        <v>90.09</v>
      </c>
      <c r="F84" s="196">
        <f>PPCL_NG!Q84+PPCL_Spot!Q84+GT_NG!Q84+GT_Spot!Q84+Bawana_NG!Q84+Bawana_RLNG!Q84+Bawana_Spot!Q84</f>
        <v>90.199026510277704</v>
      </c>
      <c r="G84" s="197">
        <f t="shared" si="7"/>
        <v>-0.10902651027770105</v>
      </c>
      <c r="H84" s="196">
        <f>PPCL_NG!K84+PPCL_Spot!K84+GT_NG!K84+GT_Spot!K84+Bawana_NG!K84+Bawana_RLNG!K84+Bawana_Spot!K84</f>
        <v>15.08</v>
      </c>
      <c r="I84" s="196">
        <f>PPCL_NG!R84+PPCL_Spot!R84+GT_NG!R84+GT_Spot!R84+Bawana_NG!R84+Bawana_RLNG!R84+Bawana_Spot!R84</f>
        <v>15.079734098256157</v>
      </c>
      <c r="J84" s="197">
        <f t="shared" si="8"/>
        <v>2.65901743842889E-4</v>
      </c>
      <c r="K84" s="196">
        <f>PPCL_NG!L84+PPCL_Spot!L84+GT_NG!L84+GT_Spot!L84+Bawana_NG!L84+Bawana_RLNG!L84+Bawana_Spot!L84</f>
        <v>70.849999999999994</v>
      </c>
      <c r="L84" s="196">
        <f>PPCL_NG!S84+PPCL_Spot!S84+GT_NG!S84+GT_Spot!S84+Bawana_NG!S84+Bawana_RLNG!S84+Bawana_Spot!S84</f>
        <v>70.877981550961152</v>
      </c>
      <c r="M84" s="197">
        <f t="shared" si="9"/>
        <v>-2.7981550961158064E-2</v>
      </c>
      <c r="N84" s="196">
        <f>PPCL_NG!M84+PPCL_Spot!M84+GT_NG!M84+GT_Spot!M84+Bawana_NG!M84+Bawana_RLNG!M84+Bawana_Spot!M84</f>
        <v>94.6</v>
      </c>
      <c r="O84" s="196">
        <f>PPCL_NG!T84+PPCL_Spot!T84+GT_NG!T84+GT_Spot!T84+Bawana_NG!T84+Bawana_RLNG!T84+Bawana_Spot!T84</f>
        <v>94.74306786770785</v>
      </c>
      <c r="P84" s="197">
        <f t="shared" si="10"/>
        <v>-0.14306786770785607</v>
      </c>
      <c r="Q84" s="197">
        <f t="shared" si="11"/>
        <v>-0.48000000000001997</v>
      </c>
    </row>
    <row r="85" spans="1:17">
      <c r="A85" s="33" t="s">
        <v>127</v>
      </c>
      <c r="B85" s="196">
        <f>PPCL_NG!I85+PPCL_Spot!I85+GT_NG!I85+GT_Spot!I85+Bawana_NG!I85+Bawana_RLNG!I85+Bawana_Spot!I85</f>
        <v>141.72</v>
      </c>
      <c r="C85" s="196">
        <f>PPCL_NG!P85+PPCL_Spot!P85+GT_NG!P85+GT_Spot!P85+Bawana_NG!P85+Bawana_RLNG!P85+Bawana_Spot!P85</f>
        <v>141.91998110515641</v>
      </c>
      <c r="D85" s="197">
        <f t="shared" si="6"/>
        <v>-0.19998110515641088</v>
      </c>
      <c r="E85" s="196">
        <f>PPCL_NG!J85+PPCL_Spot!J85+GT_NG!J85+GT_Spot!J85+Bawana_NG!J85+Bawana_RLNG!J85+Bawana_Spot!J85</f>
        <v>90.09</v>
      </c>
      <c r="F85" s="196">
        <f>PPCL_NG!Q85+PPCL_Spot!Q85+GT_NG!Q85+GT_Spot!Q85+Bawana_NG!Q85+Bawana_RLNG!Q85+Bawana_Spot!Q85</f>
        <v>90.199058126255451</v>
      </c>
      <c r="G85" s="197">
        <f t="shared" si="7"/>
        <v>-0.10905812625544797</v>
      </c>
      <c r="H85" s="196">
        <f>PPCL_NG!K85+PPCL_Spot!K85+GT_NG!K85+GT_Spot!K85+Bawana_NG!K85+Bawana_RLNG!K85+Bawana_Spot!K85</f>
        <v>15.08</v>
      </c>
      <c r="I85" s="196">
        <f>PPCL_NG!R85+PPCL_Spot!R85+GT_NG!R85+GT_Spot!R85+Bawana_NG!R85+Bawana_RLNG!R85+Bawana_Spot!R85</f>
        <v>15.079737303765013</v>
      </c>
      <c r="J85" s="197">
        <f t="shared" si="8"/>
        <v>2.6269623498720307E-4</v>
      </c>
      <c r="K85" s="196">
        <f>PPCL_NG!L85+PPCL_Spot!L85+GT_NG!L85+GT_Spot!L85+Bawana_NG!L85+Bawana_RLNG!L85+Bawana_Spot!L85</f>
        <v>70.849999999999994</v>
      </c>
      <c r="L85" s="196">
        <f>PPCL_NG!S85+PPCL_Spot!S85+GT_NG!S85+GT_Spot!S85+Bawana_NG!S85+Bawana_RLNG!S85+Bawana_Spot!S85</f>
        <v>70.877994175396708</v>
      </c>
      <c r="M85" s="197">
        <f t="shared" si="9"/>
        <v>-2.7994175396713672E-2</v>
      </c>
      <c r="N85" s="196">
        <f>PPCL_NG!M85+PPCL_Spot!M85+GT_NG!M85+GT_Spot!M85+Bawana_NG!M85+Bawana_RLNG!M85+Bawana_Spot!M85</f>
        <v>91.68</v>
      </c>
      <c r="O85" s="196">
        <f>PPCL_NG!T85+PPCL_Spot!T85+GT_NG!T85+GT_Spot!T85+Bawana_NG!T85+Bawana_RLNG!T85+Bawana_Spot!T85</f>
        <v>91.823229289426408</v>
      </c>
      <c r="P85" s="197">
        <f t="shared" si="10"/>
        <v>-0.1432292894264009</v>
      </c>
      <c r="Q85" s="197">
        <f t="shared" si="11"/>
        <v>-0.47999999999998622</v>
      </c>
    </row>
    <row r="86" spans="1:17">
      <c r="A86" s="33" t="s">
        <v>128</v>
      </c>
      <c r="B86" s="196">
        <f>PPCL_NG!I86+PPCL_Spot!I86+GT_NG!I86+GT_Spot!I86+Bawana_NG!I86+Bawana_RLNG!I86+Bawana_Spot!I86</f>
        <v>141.72</v>
      </c>
      <c r="C86" s="196">
        <f>PPCL_NG!P86+PPCL_Spot!P86+GT_NG!P86+GT_Spot!P86+Bawana_NG!P86+Bawana_RLNG!P86+Bawana_Spot!P86</f>
        <v>141.92375961264597</v>
      </c>
      <c r="D86" s="197">
        <f t="shared" si="6"/>
        <v>-0.20375961264596754</v>
      </c>
      <c r="E86" s="196">
        <f>PPCL_NG!J86+PPCL_Spot!J86+GT_NG!J86+GT_Spot!J86+Bawana_NG!J86+Bawana_RLNG!J86+Bawana_Spot!J86</f>
        <v>90.09</v>
      </c>
      <c r="F86" s="196">
        <f>PPCL_NG!Q86+PPCL_Spot!Q86+GT_NG!Q86+GT_Spot!Q86+Bawana_NG!Q86+Bawana_RLNG!Q86+Bawana_Spot!Q86</f>
        <v>90.201649102819715</v>
      </c>
      <c r="G86" s="197">
        <f t="shared" si="7"/>
        <v>-0.11164910281971174</v>
      </c>
      <c r="H86" s="196">
        <f>PPCL_NG!K86+PPCL_Spot!K86+GT_NG!K86+GT_Spot!K86+Bawana_NG!K86+Bawana_RLNG!K86+Bawana_Spot!K86</f>
        <v>15.08</v>
      </c>
      <c r="I86" s="196">
        <f>PPCL_NG!R86+PPCL_Spot!R86+GT_NG!R86+GT_Spot!R86+Bawana_NG!R86+Bawana_RLNG!R86+Bawana_Spot!R86</f>
        <v>15.08</v>
      </c>
      <c r="J86" s="197">
        <f t="shared" si="8"/>
        <v>0</v>
      </c>
      <c r="K86" s="196">
        <f>PPCL_NG!L86+PPCL_Spot!L86+GT_NG!L86+GT_Spot!L86+Bawana_NG!L86+Bawana_RLNG!L86+Bawana_Spot!L86</f>
        <v>70.849999999999994</v>
      </c>
      <c r="L86" s="196">
        <f>PPCL_NG!S86+PPCL_Spot!S86+GT_NG!S86+GT_Spot!S86+Bawana_NG!S86+Bawana_RLNG!S86+Bawana_Spot!S86</f>
        <v>70.879028766733128</v>
      </c>
      <c r="M86" s="197">
        <f t="shared" si="9"/>
        <v>-2.9028766733134148E-2</v>
      </c>
      <c r="N86" s="196">
        <f>PPCL_NG!M86+PPCL_Spot!M86+GT_NG!M86+GT_Spot!M86+Bawana_NG!M86+Bawana_RLNG!M86+Bawana_Spot!M86</f>
        <v>89.81</v>
      </c>
      <c r="O86" s="196">
        <f>PPCL_NG!T86+PPCL_Spot!T86+GT_NG!T86+GT_Spot!T86+Bawana_NG!T86+Bawana_RLNG!T86+Bawana_Spot!T86</f>
        <v>89.955562517801198</v>
      </c>
      <c r="P86" s="197">
        <f t="shared" si="10"/>
        <v>-0.14556251780119567</v>
      </c>
      <c r="Q86" s="197">
        <f t="shared" si="11"/>
        <v>-0.49000000000000909</v>
      </c>
    </row>
    <row r="87" spans="1:17">
      <c r="A87" s="33" t="s">
        <v>129</v>
      </c>
      <c r="B87" s="196">
        <f>PPCL_NG!I87+PPCL_Spot!I87+GT_NG!I87+GT_Spot!I87+Bawana_NG!I87+Bawana_RLNG!I87+Bawana_Spot!I87</f>
        <v>157.32999999999998</v>
      </c>
      <c r="C87" s="196">
        <f>PPCL_NG!P87+PPCL_Spot!P87+GT_NG!P87+GT_Spot!P87+Bawana_NG!P87+Bawana_RLNG!P87+Bawana_Spot!P87</f>
        <v>157.53375961264595</v>
      </c>
      <c r="D87" s="197">
        <f t="shared" si="6"/>
        <v>-0.20375961264596754</v>
      </c>
      <c r="E87" s="196">
        <f>PPCL_NG!J87+PPCL_Spot!J87+GT_NG!J87+GT_Spot!J87+Bawana_NG!J87+Bawana_RLNG!J87+Bawana_Spot!J87</f>
        <v>90.09</v>
      </c>
      <c r="F87" s="196">
        <f>PPCL_NG!Q87+PPCL_Spot!Q87+GT_NG!Q87+GT_Spot!Q87+Bawana_NG!Q87+Bawana_RLNG!Q87+Bawana_Spot!Q87</f>
        <v>90.201649102819715</v>
      </c>
      <c r="G87" s="197">
        <f t="shared" si="7"/>
        <v>-0.11164910281971174</v>
      </c>
      <c r="H87" s="196">
        <f>PPCL_NG!K87+PPCL_Spot!K87+GT_NG!K87+GT_Spot!K87+Bawana_NG!K87+Bawana_RLNG!K87+Bawana_Spot!K87</f>
        <v>15.08</v>
      </c>
      <c r="I87" s="196">
        <f>PPCL_NG!R87+PPCL_Spot!R87+GT_NG!R87+GT_Spot!R87+Bawana_NG!R87+Bawana_RLNG!R87+Bawana_Spot!R87</f>
        <v>15.08</v>
      </c>
      <c r="J87" s="197">
        <f t="shared" si="8"/>
        <v>0</v>
      </c>
      <c r="K87" s="196">
        <f>PPCL_NG!L87+PPCL_Spot!L87+GT_NG!L87+GT_Spot!L87+Bawana_NG!L87+Bawana_RLNG!L87+Bawana_Spot!L87</f>
        <v>70.849999999999994</v>
      </c>
      <c r="L87" s="196">
        <f>PPCL_NG!S87+PPCL_Spot!S87+GT_NG!S87+GT_Spot!S87+Bawana_NG!S87+Bawana_RLNG!S87+Bawana_Spot!S87</f>
        <v>70.879028766733128</v>
      </c>
      <c r="M87" s="197">
        <f t="shared" si="9"/>
        <v>-2.9028766733134148E-2</v>
      </c>
      <c r="N87" s="196">
        <f>PPCL_NG!M87+PPCL_Spot!M87+GT_NG!M87+GT_Spot!M87+Bawana_NG!M87+Bawana_RLNG!M87+Bawana_Spot!M87</f>
        <v>89.81</v>
      </c>
      <c r="O87" s="196">
        <f>PPCL_NG!T87+PPCL_Spot!T87+GT_NG!T87+GT_Spot!T87+Bawana_NG!T87+Bawana_RLNG!T87+Bawana_Spot!T87</f>
        <v>89.955562517801198</v>
      </c>
      <c r="P87" s="197">
        <f t="shared" si="10"/>
        <v>-0.14556251780119567</v>
      </c>
      <c r="Q87" s="197">
        <f t="shared" si="11"/>
        <v>-0.49000000000000909</v>
      </c>
    </row>
    <row r="88" spans="1:17">
      <c r="A88" s="33" t="s">
        <v>130</v>
      </c>
      <c r="B88" s="196">
        <f>PPCL_NG!I88+PPCL_Spot!I88+GT_NG!I88+GT_Spot!I88+Bawana_NG!I88+Bawana_RLNG!I88+Bawana_Spot!I88</f>
        <v>157.32999999999998</v>
      </c>
      <c r="C88" s="196">
        <f>PPCL_NG!P88+PPCL_Spot!P88+GT_NG!P88+GT_Spot!P88+Bawana_NG!P88+Bawana_RLNG!P88+Bawana_Spot!P88</f>
        <v>157.53375961264595</v>
      </c>
      <c r="D88" s="197">
        <f t="shared" si="6"/>
        <v>-0.20375961264596754</v>
      </c>
      <c r="E88" s="196">
        <f>PPCL_NG!J88+PPCL_Spot!J88+GT_NG!J88+GT_Spot!J88+Bawana_NG!J88+Bawana_RLNG!J88+Bawana_Spot!J88</f>
        <v>90.09</v>
      </c>
      <c r="F88" s="196">
        <f>PPCL_NG!Q88+PPCL_Spot!Q88+GT_NG!Q88+GT_Spot!Q88+Bawana_NG!Q88+Bawana_RLNG!Q88+Bawana_Spot!Q88</f>
        <v>90.201649102819715</v>
      </c>
      <c r="G88" s="197">
        <f t="shared" si="7"/>
        <v>-0.11164910281971174</v>
      </c>
      <c r="H88" s="196">
        <f>PPCL_NG!K88+PPCL_Spot!K88+GT_NG!K88+GT_Spot!K88+Bawana_NG!K88+Bawana_RLNG!K88+Bawana_Spot!K88</f>
        <v>15.08</v>
      </c>
      <c r="I88" s="196">
        <f>PPCL_NG!R88+PPCL_Spot!R88+GT_NG!R88+GT_Spot!R88+Bawana_NG!R88+Bawana_RLNG!R88+Bawana_Spot!R88</f>
        <v>15.08</v>
      </c>
      <c r="J88" s="197">
        <f t="shared" si="8"/>
        <v>0</v>
      </c>
      <c r="K88" s="196">
        <f>PPCL_NG!L88+PPCL_Spot!L88+GT_NG!L88+GT_Spot!L88+Bawana_NG!L88+Bawana_RLNG!L88+Bawana_Spot!L88</f>
        <v>70.849999999999994</v>
      </c>
      <c r="L88" s="196">
        <f>PPCL_NG!S88+PPCL_Spot!S88+GT_NG!S88+GT_Spot!S88+Bawana_NG!S88+Bawana_RLNG!S88+Bawana_Spot!S88</f>
        <v>70.879028766733128</v>
      </c>
      <c r="M88" s="197">
        <f t="shared" si="9"/>
        <v>-2.9028766733134148E-2</v>
      </c>
      <c r="N88" s="196">
        <f>PPCL_NG!M88+PPCL_Spot!M88+GT_NG!M88+GT_Spot!M88+Bawana_NG!M88+Bawana_RLNG!M88+Bawana_Spot!M88</f>
        <v>89.81</v>
      </c>
      <c r="O88" s="196">
        <f>PPCL_NG!T88+PPCL_Spot!T88+GT_NG!T88+GT_Spot!T88+Bawana_NG!T88+Bawana_RLNG!T88+Bawana_Spot!T88</f>
        <v>89.955562517801198</v>
      </c>
      <c r="P88" s="197">
        <f t="shared" si="10"/>
        <v>-0.14556251780119567</v>
      </c>
      <c r="Q88" s="197">
        <f t="shared" si="11"/>
        <v>-0.49000000000000909</v>
      </c>
    </row>
    <row r="89" spans="1:17">
      <c r="A89" s="33" t="s">
        <v>131</v>
      </c>
      <c r="B89" s="196">
        <f>PPCL_NG!I89+PPCL_Spot!I89+GT_NG!I89+GT_Spot!I89+Bawana_NG!I89+Bawana_RLNG!I89+Bawana_Spot!I89</f>
        <v>157.32999999999998</v>
      </c>
      <c r="C89" s="196">
        <f>PPCL_NG!P89+PPCL_Spot!P89+GT_NG!P89+GT_Spot!P89+Bawana_NG!P89+Bawana_RLNG!P89+Bawana_Spot!P89</f>
        <v>157.52953974397408</v>
      </c>
      <c r="D89" s="197">
        <f t="shared" si="6"/>
        <v>-0.19953974397409979</v>
      </c>
      <c r="E89" s="196">
        <f>PPCL_NG!J89+PPCL_Spot!J89+GT_NG!J89+GT_Spot!J89+Bawana_NG!J89+Bawana_RLNG!J89+Bawana_Spot!J89</f>
        <v>90.09</v>
      </c>
      <c r="F89" s="196">
        <f>PPCL_NG!Q89+PPCL_Spot!Q89+GT_NG!Q89+GT_Spot!Q89+Bawana_NG!Q89+Bawana_RLNG!Q89+Bawana_Spot!Q89</f>
        <v>90.199208941836872</v>
      </c>
      <c r="G89" s="197">
        <f t="shared" si="7"/>
        <v>-0.10920894183686869</v>
      </c>
      <c r="H89" s="196">
        <f>PPCL_NG!K89+PPCL_Spot!K89+GT_NG!K89+GT_Spot!K89+Bawana_NG!K89+Bawana_RLNG!K89+Bawana_Spot!K89</f>
        <v>15.08</v>
      </c>
      <c r="I89" s="196">
        <f>PPCL_NG!R89+PPCL_Spot!R89+GT_NG!R89+GT_Spot!R89+Bawana_NG!R89+Bawana_RLNG!R89+Bawana_Spot!R89</f>
        <v>15.079752594789241</v>
      </c>
      <c r="J89" s="197">
        <f t="shared" si="8"/>
        <v>2.4740521075905519E-4</v>
      </c>
      <c r="K89" s="196">
        <f>PPCL_NG!L89+PPCL_Spot!L89+GT_NG!L89+GT_Spot!L89+Bawana_NG!L89+Bawana_RLNG!L89+Bawana_Spot!L89</f>
        <v>70.849999999999994</v>
      </c>
      <c r="L89" s="196">
        <f>PPCL_NG!S89+PPCL_Spot!S89+GT_NG!S89+GT_Spot!S89+Bawana_NG!S89+Bawana_RLNG!S89+Bawana_Spot!S89</f>
        <v>70.878054396896232</v>
      </c>
      <c r="M89" s="197">
        <f t="shared" si="9"/>
        <v>-2.8054396896237677E-2</v>
      </c>
      <c r="N89" s="196">
        <f>PPCL_NG!M89+PPCL_Spot!M89+GT_NG!M89+GT_Spot!M89+Bawana_NG!M89+Bawana_RLNG!M89+Bawana_Spot!M89</f>
        <v>89.81</v>
      </c>
      <c r="O89" s="196">
        <f>PPCL_NG!T89+PPCL_Spot!T89+GT_NG!T89+GT_Spot!T89+Bawana_NG!T89+Bawana_RLNG!T89+Bawana_Spot!T89</f>
        <v>89.9534443225036</v>
      </c>
      <c r="P89" s="197">
        <f t="shared" si="10"/>
        <v>-0.14344432250359773</v>
      </c>
      <c r="Q89" s="197">
        <f t="shared" si="11"/>
        <v>-0.48000000000004484</v>
      </c>
    </row>
    <row r="90" spans="1:17">
      <c r="A90" s="33" t="s">
        <v>132</v>
      </c>
      <c r="B90" s="196">
        <f>PPCL_NG!I90+PPCL_Spot!I90+GT_NG!I90+GT_Spot!I90+Bawana_NG!I90+Bawana_RLNG!I90+Bawana_Spot!I90</f>
        <v>157.32999999999998</v>
      </c>
      <c r="C90" s="196">
        <f>PPCL_NG!P90+PPCL_Spot!P90+GT_NG!P90+GT_Spot!P90+Bawana_NG!P90+Bawana_RLNG!P90+Bawana_Spot!P90</f>
        <v>157.52953974397408</v>
      </c>
      <c r="D90" s="197">
        <f t="shared" si="6"/>
        <v>-0.19953974397409979</v>
      </c>
      <c r="E90" s="196">
        <f>PPCL_NG!J90+PPCL_Spot!J90+GT_NG!J90+GT_Spot!J90+Bawana_NG!J90+Bawana_RLNG!J90+Bawana_Spot!J90</f>
        <v>90.09</v>
      </c>
      <c r="F90" s="196">
        <f>PPCL_NG!Q90+PPCL_Spot!Q90+GT_NG!Q90+GT_Spot!Q90+Bawana_NG!Q90+Bawana_RLNG!Q90+Bawana_Spot!Q90</f>
        <v>90.199208941836872</v>
      </c>
      <c r="G90" s="197">
        <f t="shared" si="7"/>
        <v>-0.10920894183686869</v>
      </c>
      <c r="H90" s="196">
        <f>PPCL_NG!K90+PPCL_Spot!K90+GT_NG!K90+GT_Spot!K90+Bawana_NG!K90+Bawana_RLNG!K90+Bawana_Spot!K90</f>
        <v>15.08</v>
      </c>
      <c r="I90" s="196">
        <f>PPCL_NG!R90+PPCL_Spot!R90+GT_NG!R90+GT_Spot!R90+Bawana_NG!R90+Bawana_RLNG!R90+Bawana_Spot!R90</f>
        <v>15.079752594789241</v>
      </c>
      <c r="J90" s="197">
        <f t="shared" si="8"/>
        <v>2.4740521075905519E-4</v>
      </c>
      <c r="K90" s="196">
        <f>PPCL_NG!L90+PPCL_Spot!L90+GT_NG!L90+GT_Spot!L90+Bawana_NG!L90+Bawana_RLNG!L90+Bawana_Spot!L90</f>
        <v>70.849999999999994</v>
      </c>
      <c r="L90" s="196">
        <f>PPCL_NG!S90+PPCL_Spot!S90+GT_NG!S90+GT_Spot!S90+Bawana_NG!S90+Bawana_RLNG!S90+Bawana_Spot!S90</f>
        <v>70.878054396896232</v>
      </c>
      <c r="M90" s="197">
        <f t="shared" si="9"/>
        <v>-2.8054396896237677E-2</v>
      </c>
      <c r="N90" s="196">
        <f>PPCL_NG!M90+PPCL_Spot!M90+GT_NG!M90+GT_Spot!M90+Bawana_NG!M90+Bawana_RLNG!M90+Bawana_Spot!M90</f>
        <v>89.81</v>
      </c>
      <c r="O90" s="196">
        <f>PPCL_NG!T90+PPCL_Spot!T90+GT_NG!T90+GT_Spot!T90+Bawana_NG!T90+Bawana_RLNG!T90+Bawana_Spot!T90</f>
        <v>89.9534443225036</v>
      </c>
      <c r="P90" s="197">
        <f t="shared" si="10"/>
        <v>-0.14344432250359773</v>
      </c>
      <c r="Q90" s="197">
        <f t="shared" si="11"/>
        <v>-0.48000000000004484</v>
      </c>
    </row>
    <row r="91" spans="1:17">
      <c r="A91" s="33" t="s">
        <v>133</v>
      </c>
      <c r="B91" s="196">
        <f>PPCL_NG!I91+PPCL_Spot!I91+GT_NG!I91+GT_Spot!I91+Bawana_NG!I91+Bawana_RLNG!I91+Bawana_Spot!I91</f>
        <v>157.32999999999998</v>
      </c>
      <c r="C91" s="196">
        <f>PPCL_NG!P91+PPCL_Spot!P91+GT_NG!P91+GT_Spot!P91+Bawana_NG!P91+Bawana_RLNG!P91+Bawana_Spot!P91</f>
        <v>157.53375961264595</v>
      </c>
      <c r="D91" s="197">
        <f t="shared" si="6"/>
        <v>-0.20375961264596754</v>
      </c>
      <c r="E91" s="196">
        <f>PPCL_NG!J91+PPCL_Spot!J91+GT_NG!J91+GT_Spot!J91+Bawana_NG!J91+Bawana_RLNG!J91+Bawana_Spot!J91</f>
        <v>90.09</v>
      </c>
      <c r="F91" s="196">
        <f>PPCL_NG!Q91+PPCL_Spot!Q91+GT_NG!Q91+GT_Spot!Q91+Bawana_NG!Q91+Bawana_RLNG!Q91+Bawana_Spot!Q91</f>
        <v>90.201649102819715</v>
      </c>
      <c r="G91" s="197">
        <f t="shared" si="7"/>
        <v>-0.11164910281971174</v>
      </c>
      <c r="H91" s="196">
        <f>PPCL_NG!K91+PPCL_Spot!K91+GT_NG!K91+GT_Spot!K91+Bawana_NG!K91+Bawana_RLNG!K91+Bawana_Spot!K91</f>
        <v>15.08</v>
      </c>
      <c r="I91" s="196">
        <f>PPCL_NG!R91+PPCL_Spot!R91+GT_NG!R91+GT_Spot!R91+Bawana_NG!R91+Bawana_RLNG!R91+Bawana_Spot!R91</f>
        <v>15.08</v>
      </c>
      <c r="J91" s="197">
        <f t="shared" si="8"/>
        <v>0</v>
      </c>
      <c r="K91" s="196">
        <f>PPCL_NG!L91+PPCL_Spot!L91+GT_NG!L91+GT_Spot!L91+Bawana_NG!L91+Bawana_RLNG!L91+Bawana_Spot!L91</f>
        <v>70.849999999999994</v>
      </c>
      <c r="L91" s="196">
        <f>PPCL_NG!S91+PPCL_Spot!S91+GT_NG!S91+GT_Spot!S91+Bawana_NG!S91+Bawana_RLNG!S91+Bawana_Spot!S91</f>
        <v>70.879028766733128</v>
      </c>
      <c r="M91" s="197">
        <f t="shared" si="9"/>
        <v>-2.9028766733134148E-2</v>
      </c>
      <c r="N91" s="196">
        <f>PPCL_NG!M91+PPCL_Spot!M91+GT_NG!M91+GT_Spot!M91+Bawana_NG!M91+Bawana_RLNG!M91+Bawana_Spot!M91</f>
        <v>89.81</v>
      </c>
      <c r="O91" s="196">
        <f>PPCL_NG!T91+PPCL_Spot!T91+GT_NG!T91+GT_Spot!T91+Bawana_NG!T91+Bawana_RLNG!T91+Bawana_Spot!T91</f>
        <v>89.955562517801198</v>
      </c>
      <c r="P91" s="197">
        <f t="shared" si="10"/>
        <v>-0.14556251780119567</v>
      </c>
      <c r="Q91" s="197">
        <f t="shared" si="11"/>
        <v>-0.49000000000000909</v>
      </c>
    </row>
    <row r="92" spans="1:17">
      <c r="A92" s="33" t="s">
        <v>134</v>
      </c>
      <c r="B92" s="196">
        <f>PPCL_NG!I92+PPCL_Spot!I92+GT_NG!I92+GT_Spot!I92+Bawana_NG!I92+Bawana_RLNG!I92+Bawana_Spot!I92</f>
        <v>157.32999999999998</v>
      </c>
      <c r="C92" s="196">
        <f>PPCL_NG!P92+PPCL_Spot!P92+GT_NG!P92+GT_Spot!P92+Bawana_NG!P92+Bawana_RLNG!P92+Bawana_Spot!P92</f>
        <v>157.53375961264595</v>
      </c>
      <c r="D92" s="197">
        <f t="shared" si="6"/>
        <v>-0.20375961264596754</v>
      </c>
      <c r="E92" s="196">
        <f>PPCL_NG!J92+PPCL_Spot!J92+GT_NG!J92+GT_Spot!J92+Bawana_NG!J92+Bawana_RLNG!J92+Bawana_Spot!J92</f>
        <v>90.09</v>
      </c>
      <c r="F92" s="196">
        <f>PPCL_NG!Q92+PPCL_Spot!Q92+GT_NG!Q92+GT_Spot!Q92+Bawana_NG!Q92+Bawana_RLNG!Q92+Bawana_Spot!Q92</f>
        <v>90.201649102819715</v>
      </c>
      <c r="G92" s="197">
        <f t="shared" si="7"/>
        <v>-0.11164910281971174</v>
      </c>
      <c r="H92" s="196">
        <f>PPCL_NG!K92+PPCL_Spot!K92+GT_NG!K92+GT_Spot!K92+Bawana_NG!K92+Bawana_RLNG!K92+Bawana_Spot!K92</f>
        <v>15.08</v>
      </c>
      <c r="I92" s="196">
        <f>PPCL_NG!R92+PPCL_Spot!R92+GT_NG!R92+GT_Spot!R92+Bawana_NG!R92+Bawana_RLNG!R92+Bawana_Spot!R92</f>
        <v>15.08</v>
      </c>
      <c r="J92" s="197">
        <f t="shared" si="8"/>
        <v>0</v>
      </c>
      <c r="K92" s="196">
        <f>PPCL_NG!L92+PPCL_Spot!L92+GT_NG!L92+GT_Spot!L92+Bawana_NG!L92+Bawana_RLNG!L92+Bawana_Spot!L92</f>
        <v>70.849999999999994</v>
      </c>
      <c r="L92" s="196">
        <f>PPCL_NG!S92+PPCL_Spot!S92+GT_NG!S92+GT_Spot!S92+Bawana_NG!S92+Bawana_RLNG!S92+Bawana_Spot!S92</f>
        <v>70.879028766733128</v>
      </c>
      <c r="M92" s="197">
        <f t="shared" si="9"/>
        <v>-2.9028766733134148E-2</v>
      </c>
      <c r="N92" s="196">
        <f>PPCL_NG!M92+PPCL_Spot!M92+GT_NG!M92+GT_Spot!M92+Bawana_NG!M92+Bawana_RLNG!M92+Bawana_Spot!M92</f>
        <v>89.81</v>
      </c>
      <c r="O92" s="196">
        <f>PPCL_NG!T92+PPCL_Spot!T92+GT_NG!T92+GT_Spot!T92+Bawana_NG!T92+Bawana_RLNG!T92+Bawana_Spot!T92</f>
        <v>89.955562517801198</v>
      </c>
      <c r="P92" s="197">
        <f t="shared" si="10"/>
        <v>-0.14556251780119567</v>
      </c>
      <c r="Q92" s="197">
        <f t="shared" si="11"/>
        <v>-0.49000000000000909</v>
      </c>
    </row>
    <row r="93" spans="1:17">
      <c r="A93" s="33" t="s">
        <v>135</v>
      </c>
      <c r="B93" s="196">
        <f>PPCL_NG!I93+PPCL_Spot!I93+GT_NG!I93+GT_Spot!I93+Bawana_NG!I93+Bawana_RLNG!I93+Bawana_Spot!I93</f>
        <v>157.32999999999998</v>
      </c>
      <c r="C93" s="196">
        <f>PPCL_NG!P93+PPCL_Spot!P93+GT_NG!P93+GT_Spot!P93+Bawana_NG!P93+Bawana_RLNG!P93+Bawana_Spot!P93</f>
        <v>157.53375961264595</v>
      </c>
      <c r="D93" s="197">
        <f t="shared" si="6"/>
        <v>-0.20375961264596754</v>
      </c>
      <c r="E93" s="196">
        <f>PPCL_NG!J93+PPCL_Spot!J93+GT_NG!J93+GT_Spot!J93+Bawana_NG!J93+Bawana_RLNG!J93+Bawana_Spot!J93</f>
        <v>90.09</v>
      </c>
      <c r="F93" s="196">
        <f>PPCL_NG!Q93+PPCL_Spot!Q93+GT_NG!Q93+GT_Spot!Q93+Bawana_NG!Q93+Bawana_RLNG!Q93+Bawana_Spot!Q93</f>
        <v>90.201649102819715</v>
      </c>
      <c r="G93" s="197">
        <f t="shared" si="7"/>
        <v>-0.11164910281971174</v>
      </c>
      <c r="H93" s="196">
        <f>PPCL_NG!K93+PPCL_Spot!K93+GT_NG!K93+GT_Spot!K93+Bawana_NG!K93+Bawana_RLNG!K93+Bawana_Spot!K93</f>
        <v>15.08</v>
      </c>
      <c r="I93" s="196">
        <f>PPCL_NG!R93+PPCL_Spot!R93+GT_NG!R93+GT_Spot!R93+Bawana_NG!R93+Bawana_RLNG!R93+Bawana_Spot!R93</f>
        <v>15.08</v>
      </c>
      <c r="J93" s="197">
        <f t="shared" si="8"/>
        <v>0</v>
      </c>
      <c r="K93" s="196">
        <f>PPCL_NG!L93+PPCL_Spot!L93+GT_NG!L93+GT_Spot!L93+Bawana_NG!L93+Bawana_RLNG!L93+Bawana_Spot!L93</f>
        <v>70.849999999999994</v>
      </c>
      <c r="L93" s="196">
        <f>PPCL_NG!S93+PPCL_Spot!S93+GT_NG!S93+GT_Spot!S93+Bawana_NG!S93+Bawana_RLNG!S93+Bawana_Spot!S93</f>
        <v>70.879028766733128</v>
      </c>
      <c r="M93" s="197">
        <f t="shared" si="9"/>
        <v>-2.9028766733134148E-2</v>
      </c>
      <c r="N93" s="196">
        <f>PPCL_NG!M93+PPCL_Spot!M93+GT_NG!M93+GT_Spot!M93+Bawana_NG!M93+Bawana_RLNG!M93+Bawana_Spot!M93</f>
        <v>89.81</v>
      </c>
      <c r="O93" s="196">
        <f>PPCL_NG!T93+PPCL_Spot!T93+GT_NG!T93+GT_Spot!T93+Bawana_NG!T93+Bawana_RLNG!T93+Bawana_Spot!T93</f>
        <v>89.955562517801198</v>
      </c>
      <c r="P93" s="197">
        <f t="shared" si="10"/>
        <v>-0.14556251780119567</v>
      </c>
      <c r="Q93" s="197">
        <f t="shared" si="11"/>
        <v>-0.49000000000000909</v>
      </c>
    </row>
    <row r="94" spans="1:17">
      <c r="A94" s="33" t="s">
        <v>136</v>
      </c>
      <c r="B94" s="196">
        <f>PPCL_NG!I94+PPCL_Spot!I94+GT_NG!I94+GT_Spot!I94+Bawana_NG!I94+Bawana_RLNG!I94+Bawana_Spot!I94</f>
        <v>157.32999999999998</v>
      </c>
      <c r="C94" s="196">
        <f>PPCL_NG!P94+PPCL_Spot!P94+GT_NG!P94+GT_Spot!P94+Bawana_NG!P94+Bawana_RLNG!P94+Bawana_Spot!P94</f>
        <v>157.53375961264595</v>
      </c>
      <c r="D94" s="197">
        <f t="shared" si="6"/>
        <v>-0.20375961264596754</v>
      </c>
      <c r="E94" s="196">
        <f>PPCL_NG!J94+PPCL_Spot!J94+GT_NG!J94+GT_Spot!J94+Bawana_NG!J94+Bawana_RLNG!J94+Bawana_Spot!J94</f>
        <v>90.09</v>
      </c>
      <c r="F94" s="196">
        <f>PPCL_NG!Q94+PPCL_Spot!Q94+GT_NG!Q94+GT_Spot!Q94+Bawana_NG!Q94+Bawana_RLNG!Q94+Bawana_Spot!Q94</f>
        <v>90.201649102819715</v>
      </c>
      <c r="G94" s="197">
        <f t="shared" si="7"/>
        <v>-0.11164910281971174</v>
      </c>
      <c r="H94" s="196">
        <f>PPCL_NG!K94+PPCL_Spot!K94+GT_NG!K94+GT_Spot!K94+Bawana_NG!K94+Bawana_RLNG!K94+Bawana_Spot!K94</f>
        <v>15.08</v>
      </c>
      <c r="I94" s="196">
        <f>PPCL_NG!R94+PPCL_Spot!R94+GT_NG!R94+GT_Spot!R94+Bawana_NG!R94+Bawana_RLNG!R94+Bawana_Spot!R94</f>
        <v>15.08</v>
      </c>
      <c r="J94" s="197">
        <f t="shared" si="8"/>
        <v>0</v>
      </c>
      <c r="K94" s="196">
        <f>PPCL_NG!L94+PPCL_Spot!L94+GT_NG!L94+GT_Spot!L94+Bawana_NG!L94+Bawana_RLNG!L94+Bawana_Spot!L94</f>
        <v>70.849999999999994</v>
      </c>
      <c r="L94" s="196">
        <f>PPCL_NG!S94+PPCL_Spot!S94+GT_NG!S94+GT_Spot!S94+Bawana_NG!S94+Bawana_RLNG!S94+Bawana_Spot!S94</f>
        <v>70.879028766733128</v>
      </c>
      <c r="M94" s="197">
        <f t="shared" si="9"/>
        <v>-2.9028766733134148E-2</v>
      </c>
      <c r="N94" s="196">
        <f>PPCL_NG!M94+PPCL_Spot!M94+GT_NG!M94+GT_Spot!M94+Bawana_NG!M94+Bawana_RLNG!M94+Bawana_Spot!M94</f>
        <v>89.81</v>
      </c>
      <c r="O94" s="196">
        <f>PPCL_NG!T94+PPCL_Spot!T94+GT_NG!T94+GT_Spot!T94+Bawana_NG!T94+Bawana_RLNG!T94+Bawana_Spot!T94</f>
        <v>89.955562517801198</v>
      </c>
      <c r="P94" s="197">
        <f t="shared" si="10"/>
        <v>-0.14556251780119567</v>
      </c>
      <c r="Q94" s="197">
        <f t="shared" si="11"/>
        <v>-0.49000000000000909</v>
      </c>
    </row>
    <row r="95" spans="1:17">
      <c r="A95" s="33" t="s">
        <v>137</v>
      </c>
      <c r="B95" s="196">
        <f>PPCL_NG!I95+PPCL_Spot!I95+GT_NG!I95+GT_Spot!I95+Bawana_NG!I95+Bawana_RLNG!I95+Bawana_Spot!I95</f>
        <v>157.32999999999998</v>
      </c>
      <c r="C95" s="196">
        <f>PPCL_NG!P95+PPCL_Spot!P95+GT_NG!P95+GT_Spot!P95+Bawana_NG!P95+Bawana_RLNG!P95+Bawana_Spot!P95</f>
        <v>157.53375961264595</v>
      </c>
      <c r="D95" s="197">
        <f t="shared" si="6"/>
        <v>-0.20375961264596754</v>
      </c>
      <c r="E95" s="196">
        <f>PPCL_NG!J95+PPCL_Spot!J95+GT_NG!J95+GT_Spot!J95+Bawana_NG!J95+Bawana_RLNG!J95+Bawana_Spot!J95</f>
        <v>90.09</v>
      </c>
      <c r="F95" s="196">
        <f>PPCL_NG!Q95+PPCL_Spot!Q95+GT_NG!Q95+GT_Spot!Q95+Bawana_NG!Q95+Bawana_RLNG!Q95+Bawana_Spot!Q95</f>
        <v>90.201649102819715</v>
      </c>
      <c r="G95" s="197">
        <f t="shared" si="7"/>
        <v>-0.11164910281971174</v>
      </c>
      <c r="H95" s="196">
        <f>PPCL_NG!K95+PPCL_Spot!K95+GT_NG!K95+GT_Spot!K95+Bawana_NG!K95+Bawana_RLNG!K95+Bawana_Spot!K95</f>
        <v>15.08</v>
      </c>
      <c r="I95" s="196">
        <f>PPCL_NG!R95+PPCL_Spot!R95+GT_NG!R95+GT_Spot!R95+Bawana_NG!R95+Bawana_RLNG!R95+Bawana_Spot!R95</f>
        <v>15.08</v>
      </c>
      <c r="J95" s="197">
        <f t="shared" si="8"/>
        <v>0</v>
      </c>
      <c r="K95" s="196">
        <f>PPCL_NG!L95+PPCL_Spot!L95+GT_NG!L95+GT_Spot!L95+Bawana_NG!L95+Bawana_RLNG!L95+Bawana_Spot!L95</f>
        <v>70.849999999999994</v>
      </c>
      <c r="L95" s="196">
        <f>PPCL_NG!S95+PPCL_Spot!S95+GT_NG!S95+GT_Spot!S95+Bawana_NG!S95+Bawana_RLNG!S95+Bawana_Spot!S95</f>
        <v>70.879028766733128</v>
      </c>
      <c r="M95" s="197">
        <f t="shared" si="9"/>
        <v>-2.9028766733134148E-2</v>
      </c>
      <c r="N95" s="196">
        <f>PPCL_NG!M95+PPCL_Spot!M95+GT_NG!M95+GT_Spot!M95+Bawana_NG!M95+Bawana_RLNG!M95+Bawana_Spot!M95</f>
        <v>89.81</v>
      </c>
      <c r="O95" s="196">
        <f>PPCL_NG!T95+PPCL_Spot!T95+GT_NG!T95+GT_Spot!T95+Bawana_NG!T95+Bawana_RLNG!T95+Bawana_Spot!T95</f>
        <v>89.955562517801198</v>
      </c>
      <c r="P95" s="197">
        <f t="shared" si="10"/>
        <v>-0.14556251780119567</v>
      </c>
      <c r="Q95" s="197">
        <f t="shared" si="11"/>
        <v>-0.49000000000000909</v>
      </c>
    </row>
    <row r="96" spans="1:17">
      <c r="A96" s="33" t="s">
        <v>138</v>
      </c>
      <c r="B96" s="196">
        <f>PPCL_NG!I96+PPCL_Spot!I96+GT_NG!I96+GT_Spot!I96+Bawana_NG!I96+Bawana_RLNG!I96+Bawana_Spot!I96</f>
        <v>157.32999999999998</v>
      </c>
      <c r="C96" s="196">
        <f>PPCL_NG!P96+PPCL_Spot!P96+GT_NG!P96+GT_Spot!P96+Bawana_NG!P96+Bawana_RLNG!P96+Bawana_Spot!P96</f>
        <v>157.53375961264595</v>
      </c>
      <c r="D96" s="197">
        <f t="shared" si="6"/>
        <v>-0.20375961264596754</v>
      </c>
      <c r="E96" s="196">
        <f>PPCL_NG!J96+PPCL_Spot!J96+GT_NG!J96+GT_Spot!J96+Bawana_NG!J96+Bawana_RLNG!J96+Bawana_Spot!J96</f>
        <v>90.09</v>
      </c>
      <c r="F96" s="196">
        <f>PPCL_NG!Q96+PPCL_Spot!Q96+GT_NG!Q96+GT_Spot!Q96+Bawana_NG!Q96+Bawana_RLNG!Q96+Bawana_Spot!Q96</f>
        <v>90.201649102819715</v>
      </c>
      <c r="G96" s="197">
        <f t="shared" si="7"/>
        <v>-0.11164910281971174</v>
      </c>
      <c r="H96" s="196">
        <f>PPCL_NG!K96+PPCL_Spot!K96+GT_NG!K96+GT_Spot!K96+Bawana_NG!K96+Bawana_RLNG!K96+Bawana_Spot!K96</f>
        <v>15.08</v>
      </c>
      <c r="I96" s="196">
        <f>PPCL_NG!R96+PPCL_Spot!R96+GT_NG!R96+GT_Spot!R96+Bawana_NG!R96+Bawana_RLNG!R96+Bawana_Spot!R96</f>
        <v>15.08</v>
      </c>
      <c r="J96" s="197">
        <f t="shared" si="8"/>
        <v>0</v>
      </c>
      <c r="K96" s="196">
        <f>PPCL_NG!L96+PPCL_Spot!L96+GT_NG!L96+GT_Spot!L96+Bawana_NG!L96+Bawana_RLNG!L96+Bawana_Spot!L96</f>
        <v>70.849999999999994</v>
      </c>
      <c r="L96" s="196">
        <f>PPCL_NG!S96+PPCL_Spot!S96+GT_NG!S96+GT_Spot!S96+Bawana_NG!S96+Bawana_RLNG!S96+Bawana_Spot!S96</f>
        <v>70.879028766733128</v>
      </c>
      <c r="M96" s="197">
        <f t="shared" si="9"/>
        <v>-2.9028766733134148E-2</v>
      </c>
      <c r="N96" s="196">
        <f>PPCL_NG!M96+PPCL_Spot!M96+GT_NG!M96+GT_Spot!M96+Bawana_NG!M96+Bawana_RLNG!M96+Bawana_Spot!M96</f>
        <v>89.81</v>
      </c>
      <c r="O96" s="196">
        <f>PPCL_NG!T96+PPCL_Spot!T96+GT_NG!T96+GT_Spot!T96+Bawana_NG!T96+Bawana_RLNG!T96+Bawana_Spot!T96</f>
        <v>89.955562517801198</v>
      </c>
      <c r="P96" s="197">
        <f t="shared" si="10"/>
        <v>-0.14556251780119567</v>
      </c>
      <c r="Q96" s="197">
        <f t="shared" si="11"/>
        <v>-0.49000000000000909</v>
      </c>
    </row>
    <row r="97" spans="1:17">
      <c r="A97" s="33" t="s">
        <v>139</v>
      </c>
      <c r="B97" s="196">
        <f>PPCL_NG!I97+PPCL_Spot!I97+GT_NG!I97+GT_Spot!I97+Bawana_NG!I97+Bawana_RLNG!I97+Bawana_Spot!I97</f>
        <v>157.32999999999998</v>
      </c>
      <c r="C97" s="196">
        <f>PPCL_NG!P97+PPCL_Spot!P97+GT_NG!P97+GT_Spot!P97+Bawana_NG!P97+Bawana_RLNG!P97+Bawana_Spot!P97</f>
        <v>157.53375961264595</v>
      </c>
      <c r="D97" s="197">
        <f t="shared" si="6"/>
        <v>-0.20375961264596754</v>
      </c>
      <c r="E97" s="196">
        <f>PPCL_NG!J97+PPCL_Spot!J97+GT_NG!J97+GT_Spot!J97+Bawana_NG!J97+Bawana_RLNG!J97+Bawana_Spot!J97</f>
        <v>90.09</v>
      </c>
      <c r="F97" s="196">
        <f>PPCL_NG!Q97+PPCL_Spot!Q97+GT_NG!Q97+GT_Spot!Q97+Bawana_NG!Q97+Bawana_RLNG!Q97+Bawana_Spot!Q97</f>
        <v>90.201649102819715</v>
      </c>
      <c r="G97" s="197">
        <f t="shared" si="7"/>
        <v>-0.11164910281971174</v>
      </c>
      <c r="H97" s="196">
        <f>PPCL_NG!K97+PPCL_Spot!K97+GT_NG!K97+GT_Spot!K97+Bawana_NG!K97+Bawana_RLNG!K97+Bawana_Spot!K97</f>
        <v>15.08</v>
      </c>
      <c r="I97" s="196">
        <f>PPCL_NG!R97+PPCL_Spot!R97+GT_NG!R97+GT_Spot!R97+Bawana_NG!R97+Bawana_RLNG!R97+Bawana_Spot!R97</f>
        <v>15.08</v>
      </c>
      <c r="J97" s="197">
        <f t="shared" si="8"/>
        <v>0</v>
      </c>
      <c r="K97" s="196">
        <f>PPCL_NG!L97+PPCL_Spot!L97+GT_NG!L97+GT_Spot!L97+Bawana_NG!L97+Bawana_RLNG!L97+Bawana_Spot!L97</f>
        <v>70.849999999999994</v>
      </c>
      <c r="L97" s="196">
        <f>PPCL_NG!S97+PPCL_Spot!S97+GT_NG!S97+GT_Spot!S97+Bawana_NG!S97+Bawana_RLNG!S97+Bawana_Spot!S97</f>
        <v>70.879028766733128</v>
      </c>
      <c r="M97" s="197">
        <f t="shared" si="9"/>
        <v>-2.9028766733134148E-2</v>
      </c>
      <c r="N97" s="196">
        <f>PPCL_NG!M97+PPCL_Spot!M97+GT_NG!M97+GT_Spot!M97+Bawana_NG!M97+Bawana_RLNG!M97+Bawana_Spot!M97</f>
        <v>89.81</v>
      </c>
      <c r="O97" s="196">
        <f>PPCL_NG!T97+PPCL_Spot!T97+GT_NG!T97+GT_Spot!T97+Bawana_NG!T97+Bawana_RLNG!T97+Bawana_Spot!T97</f>
        <v>89.955562517801198</v>
      </c>
      <c r="P97" s="197">
        <f t="shared" si="10"/>
        <v>-0.14556251780119567</v>
      </c>
      <c r="Q97" s="197">
        <f t="shared" si="11"/>
        <v>-0.49000000000000909</v>
      </c>
    </row>
    <row r="98" spans="1:17">
      <c r="A98" s="33" t="s">
        <v>140</v>
      </c>
      <c r="B98" s="196">
        <f>PPCL_NG!I98+PPCL_Spot!I98+GT_NG!I98+GT_Spot!I98+Bawana_NG!I98+Bawana_RLNG!I98+Bawana_Spot!I98</f>
        <v>157.32999999999998</v>
      </c>
      <c r="C98" s="196">
        <f>PPCL_NG!P98+PPCL_Spot!P98+GT_NG!P98+GT_Spot!P98+Bawana_NG!P98+Bawana_RLNG!P98+Bawana_Spot!P98</f>
        <v>157.53375961264595</v>
      </c>
      <c r="D98" s="197">
        <f t="shared" si="6"/>
        <v>-0.20375961264596754</v>
      </c>
      <c r="E98" s="196">
        <f>PPCL_NG!J98+PPCL_Spot!J98+GT_NG!J98+GT_Spot!J98+Bawana_NG!J98+Bawana_RLNG!J98+Bawana_Spot!J98</f>
        <v>90.09</v>
      </c>
      <c r="F98" s="196">
        <f>PPCL_NG!Q98+PPCL_Spot!Q98+GT_NG!Q98+GT_Spot!Q98+Bawana_NG!Q98+Bawana_RLNG!Q98+Bawana_Spot!Q98</f>
        <v>90.201649102819715</v>
      </c>
      <c r="G98" s="197">
        <f t="shared" si="7"/>
        <v>-0.11164910281971174</v>
      </c>
      <c r="H98" s="196">
        <f>PPCL_NG!K98+PPCL_Spot!K98+GT_NG!K98+GT_Spot!K98+Bawana_NG!K98+Bawana_RLNG!K98+Bawana_Spot!K98</f>
        <v>15.08</v>
      </c>
      <c r="I98" s="196">
        <f>PPCL_NG!R98+PPCL_Spot!R98+GT_NG!R98+GT_Spot!R98+Bawana_NG!R98+Bawana_RLNG!R98+Bawana_Spot!R98</f>
        <v>15.08</v>
      </c>
      <c r="J98" s="197">
        <f t="shared" si="8"/>
        <v>0</v>
      </c>
      <c r="K98" s="196">
        <f>PPCL_NG!L98+PPCL_Spot!L98+GT_NG!L98+GT_Spot!L98+Bawana_NG!L98+Bawana_RLNG!L98+Bawana_Spot!L98</f>
        <v>70.849999999999994</v>
      </c>
      <c r="L98" s="196">
        <f>PPCL_NG!S98+PPCL_Spot!S98+GT_NG!S98+GT_Spot!S98+Bawana_NG!S98+Bawana_RLNG!S98+Bawana_Spot!S98</f>
        <v>70.879028766733128</v>
      </c>
      <c r="M98" s="197">
        <f t="shared" si="9"/>
        <v>-2.9028766733134148E-2</v>
      </c>
      <c r="N98" s="196">
        <f>PPCL_NG!M98+PPCL_Spot!M98+GT_NG!M98+GT_Spot!M98+Bawana_NG!M98+Bawana_RLNG!M98+Bawana_Spot!M98</f>
        <v>89.81</v>
      </c>
      <c r="O98" s="196">
        <f>PPCL_NG!T98+PPCL_Spot!T98+GT_NG!T98+GT_Spot!T98+Bawana_NG!T98+Bawana_RLNG!T98+Bawana_Spot!T98</f>
        <v>89.955562517801198</v>
      </c>
      <c r="P98" s="197">
        <f t="shared" si="10"/>
        <v>-0.14556251780119567</v>
      </c>
      <c r="Q98" s="197">
        <f t="shared" si="11"/>
        <v>-0.49000000000000909</v>
      </c>
    </row>
    <row r="99" spans="1:17">
      <c r="A99" s="33" t="s">
        <v>324</v>
      </c>
      <c r="B99" s="196">
        <f>PPCL_NG!I99+PPCL_Spot!I99+GT_NG!I99+GT_Spot!I99+Bawana_NG!I99+Bawana_RLNG!I99+Bawana_Spot!I99</f>
        <v>3.4184000000000001</v>
      </c>
      <c r="C99" s="196">
        <f>PPCL_NG!P99+PPCL_Spot!P99+GT_NG!P99+GT_Spot!P99+Bawana_NG!P99+Bawana_RLNG!P99+Bawana_Spot!P99</f>
        <v>3.4231859253621373</v>
      </c>
      <c r="D99" s="197">
        <f t="shared" si="6"/>
        <v>-4.7859253621371778E-3</v>
      </c>
      <c r="E99" s="196">
        <f>PPCL_NG!J99+PPCL_Spot!J99+GT_NG!J99+GT_Spot!J99+Bawana_NG!J99+Bawana_RLNG!J99+Bawana_Spot!J99</f>
        <v>1.9776199999999988</v>
      </c>
      <c r="F99" s="196">
        <f>PPCL_NG!Q99+PPCL_Spot!Q99+GT_NG!Q99+GT_Spot!Q99+Bawana_NG!Q99+Bawana_RLNG!Q99+Bawana_Spot!Q99</f>
        <v>1.9803349773054864</v>
      </c>
      <c r="G99" s="197">
        <f t="shared" si="7"/>
        <v>-2.7149773054875315E-3</v>
      </c>
      <c r="H99" s="196">
        <f>PPCL_NG!K99+PPCL_Spot!K99+GT_NG!K99+GT_Spot!K99+Bawana_NG!K99+Bawana_RLNG!K99+Bawana_Spot!K99</f>
        <v>0.35988999999999993</v>
      </c>
      <c r="I99" s="196">
        <f>PPCL_NG!R99+PPCL_Spot!R99+GT_NG!R99+GT_Spot!R99+Bawana_NG!R99+Bawana_RLNG!R99+Bawana_Spot!R99</f>
        <v>0.35988898005979253</v>
      </c>
      <c r="J99" s="197">
        <f t="shared" si="8"/>
        <v>1.0199402074029251E-6</v>
      </c>
      <c r="K99" s="196">
        <f>PPCL_NG!L99+PPCL_Spot!L99+GT_NG!L99+GT_Spot!L99+Bawana_NG!L99+Bawana_RLNG!L99+Bawana_Spot!L99</f>
        <v>1.6303500000000026</v>
      </c>
      <c r="L99" s="196">
        <f>PPCL_NG!S99+PPCL_Spot!S99+GT_NG!S99+GT_Spot!S99+Bawana_NG!S99+Bawana_RLNG!S99+Bawana_Spot!S99</f>
        <v>1.631063432696414</v>
      </c>
      <c r="M99" s="197">
        <f t="shared" si="9"/>
        <v>-7.1343269641133134E-4</v>
      </c>
      <c r="N99" s="196">
        <f>PPCL_NG!M99+PPCL_Spot!M99+GT_NG!M99+GT_Spot!M99+Bawana_NG!M99+Bawana_RLNG!M99+Bawana_Spot!M99</f>
        <v>2.2913225000000019</v>
      </c>
      <c r="O99" s="196">
        <f>PPCL_NG!T99+PPCL_Spot!T99+GT_NG!T99+GT_Spot!T99+Bawana_NG!T99+Bawana_RLNG!T99+Bawana_Spot!T99</f>
        <v>2.2947666845761692</v>
      </c>
      <c r="P99" s="197">
        <f t="shared" si="10"/>
        <v>-3.4441845761672418E-3</v>
      </c>
      <c r="Q99" s="197">
        <f t="shared" si="11"/>
        <v>-1.1657499999995879E-2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45472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45472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45472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2024-07-02T08:12:35Z</dcterms:modified>
</cp:coreProperties>
</file>